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73541\Desktop\機器一覧　\"/>
    </mc:Choice>
  </mc:AlternateContent>
  <xr:revisionPtr revIDLastSave="0" documentId="8_{47C9989E-B080-477C-90D1-B433BD8B9C22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【別紙１】ウエットライン機器" sheetId="10" r:id="rId1"/>
    <sheet name="【別紙２】ドライライン機器 " sheetId="24" r:id="rId2"/>
    <sheet name="【別紙３】加工開発実験施設機器" sheetId="23" r:id="rId3"/>
    <sheet name="別紙４（企・開申）" sheetId="25" r:id="rId4"/>
    <sheet name="【平面図】加工開発，企画・支援" sheetId="27" r:id="rId5"/>
  </sheets>
  <definedNames>
    <definedName name="_xlnm.Print_Area" localSheetId="4">'【平面図】加工開発，企画・支援'!$A$1:$I$70</definedName>
    <definedName name="_xlnm.Print_Area" localSheetId="0">【別紙１】ウエットライン機器!$B$1:$J$27</definedName>
    <definedName name="_xlnm.Print_Area" localSheetId="1">'【別紙２】ドライライン機器 '!$B$1:$J$30</definedName>
    <definedName name="_xlnm.Print_Area" localSheetId="2">【別紙３】加工開発実験施設機器!$B$1:$K$79</definedName>
    <definedName name="_xlnm.Print_Area" localSheetId="3">'別紙４（企・開申）'!$B$1:$K$33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3" l="1"/>
  <c r="I36" i="23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45" i="23" l="1"/>
  <c r="I64" i="23" l="1"/>
  <c r="I7" i="25" l="1"/>
  <c r="E29" i="25" s="1"/>
  <c r="I8" i="24" l="1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E27" i="24" l="1"/>
  <c r="I47" i="23"/>
  <c r="I16" i="23"/>
  <c r="I72" i="23" l="1"/>
  <c r="I23" i="10" l="1"/>
  <c r="I22" i="10"/>
  <c r="I39" i="23" l="1"/>
  <c r="I38" i="23"/>
  <c r="I37" i="23"/>
  <c r="I54" i="23" l="1"/>
  <c r="I55" i="23"/>
  <c r="I61" i="23" l="1"/>
  <c r="I74" i="23"/>
  <c r="I73" i="23"/>
  <c r="I71" i="23"/>
  <c r="I70" i="23"/>
  <c r="I69" i="23"/>
  <c r="I68" i="23"/>
  <c r="I67" i="23"/>
  <c r="I66" i="23"/>
  <c r="I65" i="23"/>
  <c r="I63" i="23"/>
  <c r="I62" i="23"/>
  <c r="I60" i="23"/>
  <c r="I59" i="23"/>
  <c r="I58" i="23"/>
  <c r="I57" i="23"/>
  <c r="I56" i="23"/>
  <c r="I53" i="23"/>
  <c r="I52" i="23"/>
  <c r="I51" i="23"/>
  <c r="I50" i="23"/>
  <c r="I49" i="23"/>
  <c r="I48" i="23"/>
  <c r="I46" i="23"/>
  <c r="I44" i="23"/>
  <c r="I43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7" i="23"/>
  <c r="I15" i="23"/>
  <c r="I14" i="23"/>
  <c r="I13" i="23"/>
  <c r="I12" i="23"/>
  <c r="I11" i="23"/>
  <c r="I10" i="23"/>
  <c r="I9" i="23"/>
  <c r="I8" i="23"/>
  <c r="E75" i="23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E24" i="10" l="1"/>
</calcChain>
</file>

<file path=xl/sharedStrings.xml><?xml version="1.0" encoding="utf-8"?>
<sst xmlns="http://schemas.openxmlformats.org/spreadsheetml/2006/main" count="715" uniqueCount="209">
  <si>
    <t>小型脱水機</t>
    <rPh sb="0" eb="2">
      <t>コガタ</t>
    </rPh>
    <rPh sb="2" eb="5">
      <t>ダッスイキ</t>
    </rPh>
    <phoneticPr fontId="4"/>
  </si>
  <si>
    <t>半自動みかん搾汁機</t>
    <rPh sb="0" eb="3">
      <t>ハンジドウ</t>
    </rPh>
    <rPh sb="6" eb="7">
      <t>サク</t>
    </rPh>
    <rPh sb="7" eb="8">
      <t>ジュウ</t>
    </rPh>
    <rPh sb="8" eb="9">
      <t>キ</t>
    </rPh>
    <phoneticPr fontId="3"/>
  </si>
  <si>
    <t>卓上型ミキサー</t>
    <rPh sb="0" eb="3">
      <t>タクジョウガタ</t>
    </rPh>
    <phoneticPr fontId="3"/>
  </si>
  <si>
    <t>高性能磨砕機</t>
    <rPh sb="0" eb="3">
      <t>コウセイノウ</t>
    </rPh>
    <phoneticPr fontId="3"/>
  </si>
  <si>
    <t>パン用伸展機</t>
    <rPh sb="2" eb="3">
      <t>ヨウ</t>
    </rPh>
    <rPh sb="3" eb="5">
      <t>シンテン</t>
    </rPh>
    <rPh sb="5" eb="6">
      <t>キ</t>
    </rPh>
    <phoneticPr fontId="3"/>
  </si>
  <si>
    <t>アイスクリーム・フリーザー</t>
  </si>
  <si>
    <t>小型押出形成機</t>
    <rPh sb="0" eb="2">
      <t>コガタ</t>
    </rPh>
    <rPh sb="2" eb="4">
      <t>オシダシ</t>
    </rPh>
    <rPh sb="4" eb="7">
      <t>ケイセイキ</t>
    </rPh>
    <phoneticPr fontId="3"/>
  </si>
  <si>
    <t>造粒機</t>
    <rPh sb="0" eb="1">
      <t>ゾウ</t>
    </rPh>
    <rPh sb="1" eb="2">
      <t>リュウ</t>
    </rPh>
    <rPh sb="2" eb="3">
      <t>キ</t>
    </rPh>
    <phoneticPr fontId="4"/>
  </si>
  <si>
    <t>包餡機</t>
    <rPh sb="0" eb="3">
      <t>ホウアンキ</t>
    </rPh>
    <phoneticPr fontId="3"/>
  </si>
  <si>
    <t>カップシーラー</t>
  </si>
  <si>
    <t>ガス置換式真空包装機</t>
    <rPh sb="2" eb="4">
      <t>チカン</t>
    </rPh>
    <rPh sb="4" eb="5">
      <t>シキ</t>
    </rPh>
    <rPh sb="5" eb="7">
      <t>シンクウ</t>
    </rPh>
    <rPh sb="7" eb="10">
      <t>ホウソウキ</t>
    </rPh>
    <phoneticPr fontId="4"/>
  </si>
  <si>
    <t>小型充填機</t>
    <rPh sb="0" eb="2">
      <t>コガタ</t>
    </rPh>
    <rPh sb="2" eb="5">
      <t>ジュウテンキ</t>
    </rPh>
    <phoneticPr fontId="3"/>
  </si>
  <si>
    <t>金属検出機</t>
    <rPh sb="0" eb="2">
      <t>キンゾク</t>
    </rPh>
    <rPh sb="2" eb="4">
      <t>ケンシュツ</t>
    </rPh>
    <rPh sb="4" eb="5">
      <t>キ</t>
    </rPh>
    <phoneticPr fontId="3"/>
  </si>
  <si>
    <t>機器名</t>
    <rPh sb="0" eb="3">
      <t>キキメイ</t>
    </rPh>
    <phoneticPr fontId="1"/>
  </si>
  <si>
    <t>時間</t>
    <rPh sb="0" eb="2">
      <t>ジカン</t>
    </rPh>
    <phoneticPr fontId="1"/>
  </si>
  <si>
    <t>使用時間</t>
    <rPh sb="0" eb="2">
      <t>シヨウ</t>
    </rPh>
    <rPh sb="2" eb="4">
      <t>ジカン</t>
    </rPh>
    <phoneticPr fontId="1"/>
  </si>
  <si>
    <t>前処理</t>
    <rPh sb="0" eb="3">
      <t>マエショリ</t>
    </rPh>
    <phoneticPr fontId="3"/>
  </si>
  <si>
    <t>切断</t>
    <rPh sb="0" eb="2">
      <t>セツダン</t>
    </rPh>
    <phoneticPr fontId="3"/>
  </si>
  <si>
    <t>検査</t>
    <rPh sb="0" eb="2">
      <t>ケンサ</t>
    </rPh>
    <phoneticPr fontId="3"/>
  </si>
  <si>
    <t>機能区分</t>
    <rPh sb="0" eb="2">
      <t>キノウ</t>
    </rPh>
    <rPh sb="2" eb="4">
      <t>クブン</t>
    </rPh>
    <phoneticPr fontId="1"/>
  </si>
  <si>
    <t>番号</t>
    <rPh sb="0" eb="2">
      <t>バンゴウ</t>
    </rPh>
    <phoneticPr fontId="1"/>
  </si>
  <si>
    <t>(裏面に続く)</t>
    <rPh sb="1" eb="3">
      <t>ウラメン</t>
    </rPh>
    <rPh sb="4" eb="5">
      <t>ツヅ</t>
    </rPh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</si>
  <si>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</si>
  <si>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</si>
  <si>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別紙３</t>
    <rPh sb="0" eb="2">
      <t>ベッシ</t>
    </rPh>
    <phoneticPr fontId="1"/>
  </si>
  <si>
    <t>搾汁</t>
    <rPh sb="0" eb="1">
      <t>サク</t>
    </rPh>
    <rPh sb="1" eb="2">
      <t>シル</t>
    </rPh>
    <phoneticPr fontId="1"/>
  </si>
  <si>
    <t>混合</t>
    <rPh sb="0" eb="2">
      <t>コンゴウ</t>
    </rPh>
    <phoneticPr fontId="1"/>
  </si>
  <si>
    <t>形成</t>
    <rPh sb="0" eb="2">
      <t>ケイセイ</t>
    </rPh>
    <phoneticPr fontId="1"/>
  </si>
  <si>
    <t>乾燥</t>
    <rPh sb="0" eb="2">
      <t>カンソウ</t>
    </rPh>
    <phoneticPr fontId="1"/>
  </si>
  <si>
    <t>粉砕</t>
    <rPh sb="0" eb="2">
      <t>フンサイ</t>
    </rPh>
    <phoneticPr fontId="1"/>
  </si>
  <si>
    <t>野菜洗浄機</t>
    <rPh sb="0" eb="2">
      <t>ヤサイ</t>
    </rPh>
    <rPh sb="2" eb="4">
      <t>センジョウ</t>
    </rPh>
    <rPh sb="4" eb="5">
      <t>キ</t>
    </rPh>
    <phoneticPr fontId="2"/>
  </si>
  <si>
    <t>球根皮剥機</t>
    <rPh sb="0" eb="2">
      <t>キュウコン</t>
    </rPh>
    <rPh sb="2" eb="3">
      <t>カワ</t>
    </rPh>
    <rPh sb="3" eb="4">
      <t>ム</t>
    </rPh>
    <rPh sb="4" eb="5">
      <t>キ</t>
    </rPh>
    <phoneticPr fontId="1"/>
  </si>
  <si>
    <t>洗浄殺菌槽</t>
    <rPh sb="0" eb="2">
      <t>センジョウ</t>
    </rPh>
    <rPh sb="2" eb="4">
      <t>サッキン</t>
    </rPh>
    <rPh sb="4" eb="5">
      <t>ソウ</t>
    </rPh>
    <phoneticPr fontId="2"/>
  </si>
  <si>
    <t>裏ごし機</t>
    <rPh sb="0" eb="1">
      <t>ウラ</t>
    </rPh>
    <rPh sb="3" eb="4">
      <t>キ</t>
    </rPh>
    <phoneticPr fontId="2"/>
  </si>
  <si>
    <t>混練機</t>
    <rPh sb="0" eb="3">
      <t>コンレンキ</t>
    </rPh>
    <phoneticPr fontId="2"/>
  </si>
  <si>
    <t>加圧真空釜</t>
    <rPh sb="0" eb="2">
      <t>カアツ</t>
    </rPh>
    <rPh sb="2" eb="4">
      <t>シンクウ</t>
    </rPh>
    <rPh sb="4" eb="5">
      <t>カマ</t>
    </rPh>
    <phoneticPr fontId="2"/>
  </si>
  <si>
    <t>脱水機</t>
    <rPh sb="0" eb="3">
      <t>ダッスイキ</t>
    </rPh>
    <phoneticPr fontId="2"/>
  </si>
  <si>
    <t>据置型真空包装機</t>
    <rPh sb="0" eb="3">
      <t>スエオキガタ</t>
    </rPh>
    <rPh sb="3" eb="5">
      <t>シンクウ</t>
    </rPh>
    <rPh sb="5" eb="8">
      <t>ホウソウキ</t>
    </rPh>
    <phoneticPr fontId="1"/>
  </si>
  <si>
    <t>金属検出機</t>
    <rPh sb="0" eb="2">
      <t>キンゾク</t>
    </rPh>
    <rPh sb="2" eb="4">
      <t>ケンシュツ</t>
    </rPh>
    <rPh sb="4" eb="5">
      <t>キ</t>
    </rPh>
    <phoneticPr fontId="2"/>
  </si>
  <si>
    <t>Ｘ線異物検出装置</t>
    <rPh sb="1" eb="2">
      <t>セン</t>
    </rPh>
    <rPh sb="2" eb="4">
      <t>イブツ</t>
    </rPh>
    <rPh sb="4" eb="6">
      <t>ケンシュツ</t>
    </rPh>
    <rPh sb="6" eb="8">
      <t>ソウチ</t>
    </rPh>
    <phoneticPr fontId="2"/>
  </si>
  <si>
    <t>洗浄殺菌</t>
    <rPh sb="0" eb="2">
      <t>センジョウ</t>
    </rPh>
    <rPh sb="2" eb="4">
      <t>サッキン</t>
    </rPh>
    <phoneticPr fontId="1"/>
  </si>
  <si>
    <t>加熱</t>
    <rPh sb="0" eb="2">
      <t>カネツ</t>
    </rPh>
    <phoneticPr fontId="3"/>
  </si>
  <si>
    <t>調整</t>
    <rPh sb="0" eb="2">
      <t>チョウセイ</t>
    </rPh>
    <phoneticPr fontId="1"/>
  </si>
  <si>
    <t>切断</t>
    <rPh sb="0" eb="2">
      <t>セツダン</t>
    </rPh>
    <phoneticPr fontId="1"/>
  </si>
  <si>
    <t>充填・包装</t>
    <rPh sb="0" eb="2">
      <t>ジュウテン</t>
    </rPh>
    <rPh sb="3" eb="5">
      <t>ホウソウ</t>
    </rPh>
    <phoneticPr fontId="1"/>
  </si>
  <si>
    <t>検査</t>
    <rPh sb="0" eb="2">
      <t>ケンサ</t>
    </rPh>
    <phoneticPr fontId="1"/>
  </si>
  <si>
    <t>ブランチング</t>
    <phoneticPr fontId="1"/>
  </si>
  <si>
    <t>粉体ミキサー</t>
    <rPh sb="0" eb="2">
      <t>フンタイ</t>
    </rPh>
    <phoneticPr fontId="2"/>
  </si>
  <si>
    <t>粉体充填機</t>
    <rPh sb="0" eb="2">
      <t>フンタイ</t>
    </rPh>
    <rPh sb="2" eb="5">
      <t>ジュウテンキ</t>
    </rPh>
    <phoneticPr fontId="2"/>
  </si>
  <si>
    <t>熱風乾燥機</t>
    <rPh sb="0" eb="2">
      <t>ネップウ</t>
    </rPh>
    <rPh sb="2" eb="5">
      <t>カンソウキ</t>
    </rPh>
    <phoneticPr fontId="1"/>
  </si>
  <si>
    <t>真空凍結乾燥機</t>
    <rPh sb="0" eb="2">
      <t>シンクウ</t>
    </rPh>
    <rPh sb="2" eb="4">
      <t>トウケツ</t>
    </rPh>
    <rPh sb="4" eb="7">
      <t>カンソウキ</t>
    </rPh>
    <phoneticPr fontId="1"/>
  </si>
  <si>
    <t>万能粉砕機</t>
    <rPh sb="0" eb="2">
      <t>バンノウ</t>
    </rPh>
    <rPh sb="2" eb="5">
      <t>フンサイキ</t>
    </rPh>
    <phoneticPr fontId="2"/>
  </si>
  <si>
    <t>高圧根菜類洗浄機</t>
    <rPh sb="0" eb="2">
      <t>コウアツ</t>
    </rPh>
    <rPh sb="2" eb="4">
      <t>コンサイ</t>
    </rPh>
    <rPh sb="4" eb="5">
      <t>ルイ</t>
    </rPh>
    <rPh sb="5" eb="8">
      <t>センジョウキ</t>
    </rPh>
    <phoneticPr fontId="4"/>
  </si>
  <si>
    <t>ダブルドラムドライヤー</t>
    <phoneticPr fontId="1"/>
  </si>
  <si>
    <t>使用料額</t>
    <rPh sb="0" eb="3">
      <t>シヨウリョウ</t>
    </rPh>
    <rPh sb="3" eb="4">
      <t>ガク</t>
    </rPh>
    <phoneticPr fontId="1"/>
  </si>
  <si>
    <t>円</t>
    <rPh sb="0" eb="1">
      <t>エン</t>
    </rPh>
    <phoneticPr fontId="1"/>
  </si>
  <si>
    <t>ブランチング槽・冷却槽</t>
    <rPh sb="6" eb="7">
      <t>ソウ</t>
    </rPh>
    <phoneticPr fontId="2"/>
  </si>
  <si>
    <t>ガス置換式真空包装機</t>
    <rPh sb="2" eb="4">
      <t>チカン</t>
    </rPh>
    <rPh sb="4" eb="5">
      <t>シキ</t>
    </rPh>
    <rPh sb="5" eb="7">
      <t>シンクウ</t>
    </rPh>
    <rPh sb="7" eb="10">
      <t>ホウソウキ</t>
    </rPh>
    <phoneticPr fontId="1"/>
  </si>
  <si>
    <t>麺押出し機用小型ミキサー・押出し部</t>
    <rPh sb="0" eb="1">
      <t>メン</t>
    </rPh>
    <rPh sb="1" eb="3">
      <t>オシダシ</t>
    </rPh>
    <rPh sb="4" eb="5">
      <t>キ</t>
    </rPh>
    <rPh sb="5" eb="6">
      <t>ヨウ</t>
    </rPh>
    <rPh sb="6" eb="8">
      <t>コガタ</t>
    </rPh>
    <rPh sb="13" eb="15">
      <t>オシダシ</t>
    </rPh>
    <rPh sb="16" eb="17">
      <t>ブ</t>
    </rPh>
    <phoneticPr fontId="4"/>
  </si>
  <si>
    <t>万能粉砕機</t>
    <rPh sb="0" eb="2">
      <t>バンノウ</t>
    </rPh>
    <rPh sb="2" eb="5">
      <t>フンサイキ</t>
    </rPh>
    <phoneticPr fontId="3"/>
  </si>
  <si>
    <t>旋回気流式微粉砕機</t>
    <rPh sb="0" eb="2">
      <t>センカイ</t>
    </rPh>
    <rPh sb="2" eb="4">
      <t>キリュウ</t>
    </rPh>
    <rPh sb="4" eb="6">
      <t>シキビ</t>
    </rPh>
    <rPh sb="6" eb="9">
      <t>フンサイキ</t>
    </rPh>
    <phoneticPr fontId="3"/>
  </si>
  <si>
    <t>振動ボールミル</t>
    <rPh sb="0" eb="2">
      <t>シンドウ</t>
    </rPh>
    <phoneticPr fontId="3"/>
  </si>
  <si>
    <t>乾燥</t>
    <rPh sb="0" eb="2">
      <t>カンソウ</t>
    </rPh>
    <phoneticPr fontId="3"/>
  </si>
  <si>
    <t>熱風乾燥機</t>
    <rPh sb="0" eb="2">
      <t>ネップウ</t>
    </rPh>
    <rPh sb="2" eb="5">
      <t>カンソウキ</t>
    </rPh>
    <phoneticPr fontId="4"/>
  </si>
  <si>
    <t>小型ダブルドラムドライヤー</t>
    <rPh sb="0" eb="2">
      <t>コガタ</t>
    </rPh>
    <phoneticPr fontId="4"/>
  </si>
  <si>
    <t>通風乾燥機</t>
    <rPh sb="0" eb="2">
      <t>ツウフウ</t>
    </rPh>
    <rPh sb="2" eb="5">
      <t>カンソウキ</t>
    </rPh>
    <phoneticPr fontId="4"/>
  </si>
  <si>
    <t>小型真空凍結乾燥機</t>
    <rPh sb="0" eb="2">
      <t>コガタ</t>
    </rPh>
    <rPh sb="2" eb="4">
      <t>シンクウ</t>
    </rPh>
    <rPh sb="4" eb="6">
      <t>トウケツ</t>
    </rPh>
    <rPh sb="6" eb="9">
      <t>カンソウキ</t>
    </rPh>
    <phoneticPr fontId="4"/>
  </si>
  <si>
    <t>小型低温乾燥機</t>
    <rPh sb="0" eb="2">
      <t>コガタ</t>
    </rPh>
    <rPh sb="2" eb="4">
      <t>テイオン</t>
    </rPh>
    <rPh sb="4" eb="7">
      <t>カンソウキ</t>
    </rPh>
    <phoneticPr fontId="3"/>
  </si>
  <si>
    <t>蒸し機</t>
    <rPh sb="0" eb="1">
      <t>ム</t>
    </rPh>
    <rPh sb="2" eb="3">
      <t>キ</t>
    </rPh>
    <phoneticPr fontId="4"/>
  </si>
  <si>
    <t>二重釜</t>
    <rPh sb="0" eb="3">
      <t>ニジュウガマ</t>
    </rPh>
    <phoneticPr fontId="4"/>
  </si>
  <si>
    <t>小型加圧真空ケトルミキサー</t>
    <rPh sb="0" eb="2">
      <t>コガタ</t>
    </rPh>
    <rPh sb="2" eb="4">
      <t>カアツ</t>
    </rPh>
    <rPh sb="4" eb="6">
      <t>シンクウ</t>
    </rPh>
    <phoneticPr fontId="4"/>
  </si>
  <si>
    <t>過熱水蒸気処理装置</t>
    <rPh sb="0" eb="2">
      <t>カネツ</t>
    </rPh>
    <rPh sb="2" eb="5">
      <t>スイジョウキ</t>
    </rPh>
    <rPh sb="5" eb="7">
      <t>ショリ</t>
    </rPh>
    <rPh sb="7" eb="9">
      <t>ソウチ</t>
    </rPh>
    <phoneticPr fontId="4"/>
  </si>
  <si>
    <t>油加工</t>
    <rPh sb="0" eb="1">
      <t>アブラ</t>
    </rPh>
    <rPh sb="1" eb="3">
      <t>カコウ</t>
    </rPh>
    <phoneticPr fontId="1"/>
  </si>
  <si>
    <t>高温高圧殺菌機</t>
    <rPh sb="0" eb="2">
      <t>コウオン</t>
    </rPh>
    <rPh sb="2" eb="4">
      <t>コウアツ</t>
    </rPh>
    <rPh sb="4" eb="6">
      <t>サッキン</t>
    </rPh>
    <rPh sb="6" eb="7">
      <t>キ</t>
    </rPh>
    <phoneticPr fontId="4"/>
  </si>
  <si>
    <t>(ラ・Ｗ-申）</t>
    <rPh sb="5" eb="6">
      <t>シン</t>
    </rPh>
    <phoneticPr fontId="1"/>
  </si>
  <si>
    <t>(ラ・D-申）</t>
    <rPh sb="5" eb="6">
      <t>シン</t>
    </rPh>
    <phoneticPr fontId="1"/>
  </si>
  <si>
    <t>単位当たり
基本料金</t>
    <rPh sb="0" eb="2">
      <t>タンイ</t>
    </rPh>
    <rPh sb="2" eb="3">
      <t>ア</t>
    </rPh>
    <rPh sb="6" eb="8">
      <t>キホン</t>
    </rPh>
    <rPh sb="8" eb="10">
      <t>リョウキン</t>
    </rPh>
    <phoneticPr fontId="1"/>
  </si>
  <si>
    <t>合　計</t>
    <rPh sb="0" eb="1">
      <t>ゴウ</t>
    </rPh>
    <rPh sb="2" eb="3">
      <t>ケイ</t>
    </rPh>
    <phoneticPr fontId="1"/>
  </si>
  <si>
    <t>円／時間</t>
    <rPh sb="0" eb="1">
      <t>エン</t>
    </rPh>
    <rPh sb="2" eb="4">
      <t>ジカン</t>
    </rPh>
    <phoneticPr fontId="1"/>
  </si>
  <si>
    <t>原料
調整</t>
    <rPh sb="0" eb="2">
      <t>ゲンリョウ</t>
    </rPh>
    <rPh sb="3" eb="5">
      <t>チョウセイ</t>
    </rPh>
    <phoneticPr fontId="3"/>
  </si>
  <si>
    <t>加熱
調理</t>
    <rPh sb="0" eb="2">
      <t>カネツ</t>
    </rPh>
    <rPh sb="3" eb="5">
      <t>チョウリ</t>
    </rPh>
    <phoneticPr fontId="3"/>
  </si>
  <si>
    <t>焼成
機器</t>
    <rPh sb="0" eb="2">
      <t>ショウセイ</t>
    </rPh>
    <rPh sb="3" eb="5">
      <t>キキ</t>
    </rPh>
    <phoneticPr fontId="3"/>
  </si>
  <si>
    <t>殺菌
処理</t>
    <rPh sb="0" eb="2">
      <t>サッキン</t>
    </rPh>
    <rPh sb="3" eb="5">
      <t>ショリ</t>
    </rPh>
    <phoneticPr fontId="3"/>
  </si>
  <si>
    <t>充填
・
包装</t>
    <rPh sb="0" eb="2">
      <t>ジュウテン</t>
    </rPh>
    <rPh sb="5" eb="7">
      <t>ホウソウ</t>
    </rPh>
    <phoneticPr fontId="3"/>
  </si>
  <si>
    <t>機能
区分</t>
    <rPh sb="0" eb="2">
      <t>キノウ</t>
    </rPh>
    <rPh sb="3" eb="5">
      <t>クブン</t>
    </rPh>
    <phoneticPr fontId="1"/>
  </si>
  <si>
    <t>ペースト充填機</t>
  </si>
  <si>
    <t>球根皮剥機</t>
    <rPh sb="0" eb="2">
      <t>キュウコン</t>
    </rPh>
    <rPh sb="2" eb="3">
      <t>カワ</t>
    </rPh>
    <rPh sb="3" eb="4">
      <t>ハ</t>
    </rPh>
    <rPh sb="4" eb="5">
      <t>キ</t>
    </rPh>
    <phoneticPr fontId="4"/>
  </si>
  <si>
    <t>ダイサー</t>
    <phoneticPr fontId="3"/>
  </si>
  <si>
    <t>サイレントカッター</t>
    <phoneticPr fontId="3"/>
  </si>
  <si>
    <t>チョッパーパルパーフィニッシャー</t>
    <phoneticPr fontId="3"/>
  </si>
  <si>
    <t>採肉機</t>
    <rPh sb="0" eb="1">
      <t>サイ</t>
    </rPh>
    <rPh sb="1" eb="2">
      <t>ニク</t>
    </rPh>
    <rPh sb="2" eb="3">
      <t>キ</t>
    </rPh>
    <phoneticPr fontId="1"/>
  </si>
  <si>
    <t>パン用ミキサー</t>
    <phoneticPr fontId="3"/>
  </si>
  <si>
    <t>万能混合撹拌機</t>
    <rPh sb="0" eb="2">
      <t>バンノウ</t>
    </rPh>
    <rPh sb="2" eb="4">
      <t>コンゴウ</t>
    </rPh>
    <rPh sb="4" eb="6">
      <t>カクハン</t>
    </rPh>
    <rPh sb="6" eb="7">
      <t>キ</t>
    </rPh>
    <phoneticPr fontId="3"/>
  </si>
  <si>
    <t>擂潰機</t>
    <rPh sb="1" eb="2">
      <t>ツブ</t>
    </rPh>
    <rPh sb="2" eb="3">
      <t>キ</t>
    </rPh>
    <phoneticPr fontId="3"/>
  </si>
  <si>
    <t>ドウコンディショナー</t>
    <phoneticPr fontId="3"/>
  </si>
  <si>
    <t>高圧ホモジナイザー</t>
    <phoneticPr fontId="3"/>
  </si>
  <si>
    <t>多機能ミル</t>
    <phoneticPr fontId="3"/>
  </si>
  <si>
    <t>急速冷凍機</t>
    <rPh sb="0" eb="2">
      <t>キュウソク</t>
    </rPh>
    <rPh sb="2" eb="4">
      <t>レイトウ</t>
    </rPh>
    <rPh sb="4" eb="5">
      <t>キ</t>
    </rPh>
    <phoneticPr fontId="1"/>
  </si>
  <si>
    <t>製麺機</t>
    <rPh sb="0" eb="2">
      <t>セイメン</t>
    </rPh>
    <rPh sb="2" eb="3">
      <t>キ</t>
    </rPh>
    <phoneticPr fontId="1"/>
  </si>
  <si>
    <t>打錠機</t>
    <rPh sb="0" eb="1">
      <t>ダ</t>
    </rPh>
    <rPh sb="2" eb="3">
      <t>キ</t>
    </rPh>
    <phoneticPr fontId="3"/>
  </si>
  <si>
    <t>カッターミル</t>
    <phoneticPr fontId="3"/>
  </si>
  <si>
    <t>振動ふるい機</t>
    <rPh sb="0" eb="2">
      <t>シンドウ</t>
    </rPh>
    <rPh sb="5" eb="6">
      <t>キ</t>
    </rPh>
    <phoneticPr fontId="3"/>
  </si>
  <si>
    <t>スプレードライヤー</t>
    <phoneticPr fontId="4"/>
  </si>
  <si>
    <t>フラッシュドライヤー</t>
    <phoneticPr fontId="4"/>
  </si>
  <si>
    <t>アクアガス処理装置</t>
    <rPh sb="5" eb="7">
      <t>ショリ</t>
    </rPh>
    <rPh sb="7" eb="9">
      <t>ソウチ</t>
    </rPh>
    <phoneticPr fontId="4"/>
  </si>
  <si>
    <t>スチームコンベクションオーブン</t>
    <phoneticPr fontId="3"/>
  </si>
  <si>
    <t>デッキオーブン</t>
    <phoneticPr fontId="3"/>
  </si>
  <si>
    <t>フライヤー</t>
    <phoneticPr fontId="4"/>
  </si>
  <si>
    <t>小型高圧処理装置</t>
    <rPh sb="0" eb="2">
      <t>コガタ</t>
    </rPh>
    <rPh sb="2" eb="4">
      <t>コウアツ</t>
    </rPh>
    <rPh sb="4" eb="6">
      <t>ショリ</t>
    </rPh>
    <rPh sb="6" eb="8">
      <t>ソウチ</t>
    </rPh>
    <phoneticPr fontId="4"/>
  </si>
  <si>
    <t>(加試-申）</t>
    <rPh sb="1" eb="2">
      <t>カ</t>
    </rPh>
    <rPh sb="2" eb="3">
      <t>タメシ</t>
    </rPh>
    <rPh sb="4" eb="5">
      <t>サル</t>
    </rPh>
    <phoneticPr fontId="1"/>
  </si>
  <si>
    <t>コンベクションオーブン</t>
    <phoneticPr fontId="1"/>
  </si>
  <si>
    <t>ver</t>
    <phoneticPr fontId="1"/>
  </si>
  <si>
    <t>マイクロ波減圧乾燥機</t>
    <rPh sb="4" eb="5">
      <t>ハ</t>
    </rPh>
    <rPh sb="5" eb="7">
      <t>ゲンアツ</t>
    </rPh>
    <rPh sb="7" eb="10">
      <t>カンソウキ</t>
    </rPh>
    <phoneticPr fontId="3"/>
  </si>
  <si>
    <t>多機能野菜裁断機</t>
    <rPh sb="0" eb="3">
      <t>タキノウ</t>
    </rPh>
    <rPh sb="3" eb="5">
      <t>ヤサイ</t>
    </rPh>
    <rPh sb="5" eb="7">
      <t>サイダン</t>
    </rPh>
    <rPh sb="7" eb="8">
      <t>キ</t>
    </rPh>
    <phoneticPr fontId="2"/>
  </si>
  <si>
    <t>野菜裁断機</t>
    <rPh sb="0" eb="2">
      <t>ヤサイ</t>
    </rPh>
    <rPh sb="2" eb="5">
      <t>サイダンキ</t>
    </rPh>
    <rPh sb="4" eb="5">
      <t>キ</t>
    </rPh>
    <phoneticPr fontId="2"/>
  </si>
  <si>
    <t>野菜裁断機</t>
    <rPh sb="0" eb="2">
      <t>ヤサイ</t>
    </rPh>
    <rPh sb="2" eb="5">
      <t>サイダンキ</t>
    </rPh>
    <phoneticPr fontId="3"/>
  </si>
  <si>
    <t>大隅加工技術研究センター開放施設における機器内訳書</t>
    <rPh sb="0" eb="2">
      <t>オオスミ</t>
    </rPh>
    <rPh sb="2" eb="4">
      <t>カコウ</t>
    </rPh>
    <rPh sb="4" eb="6">
      <t>ギジュツ</t>
    </rPh>
    <rPh sb="6" eb="8">
      <t>ケンキュウ</t>
    </rPh>
    <rPh sb="12" eb="14">
      <t>カイホウ</t>
    </rPh>
    <rPh sb="14" eb="16">
      <t>シセツ</t>
    </rPh>
    <rPh sb="20" eb="22">
      <t>キキ</t>
    </rPh>
    <rPh sb="22" eb="25">
      <t>ウチワケショ</t>
    </rPh>
    <phoneticPr fontId="1"/>
  </si>
  <si>
    <t>　加工ライン実験施設 （ウエットライン） における使用機器は以下のとおり</t>
    <rPh sb="1" eb="3">
      <t>カコウ</t>
    </rPh>
    <rPh sb="6" eb="8">
      <t>ジッケン</t>
    </rPh>
    <rPh sb="8" eb="10">
      <t>シセツ</t>
    </rPh>
    <rPh sb="25" eb="27">
      <t>シヨウ</t>
    </rPh>
    <rPh sb="27" eb="29">
      <t>キキ</t>
    </rPh>
    <rPh sb="30" eb="32">
      <t>イカ</t>
    </rPh>
    <phoneticPr fontId="1"/>
  </si>
  <si>
    <t>※18番以降は，他の施設の機器を移動させて使用する場合に記入（申請書のみ）</t>
    <rPh sb="3" eb="4">
      <t>バン</t>
    </rPh>
    <rPh sb="4" eb="6">
      <t>イコウ</t>
    </rPh>
    <rPh sb="8" eb="9">
      <t>ホカ</t>
    </rPh>
    <rPh sb="10" eb="12">
      <t>シセツ</t>
    </rPh>
    <rPh sb="13" eb="15">
      <t>キキ</t>
    </rPh>
    <rPh sb="16" eb="18">
      <t>イドウ</t>
    </rPh>
    <rPh sb="21" eb="23">
      <t>シヨウ</t>
    </rPh>
    <rPh sb="25" eb="27">
      <t>バアイ</t>
    </rPh>
    <rPh sb="28" eb="30">
      <t>キニュウ</t>
    </rPh>
    <rPh sb="31" eb="34">
      <t>シンセイショ</t>
    </rPh>
    <phoneticPr fontId="1"/>
  </si>
  <si>
    <t>　加工ライン実験施設 （ドライライン） における使用機器は以下のとおり</t>
    <rPh sb="1" eb="3">
      <t>カコウ</t>
    </rPh>
    <rPh sb="6" eb="8">
      <t>ジッケン</t>
    </rPh>
    <rPh sb="8" eb="10">
      <t>シセツ</t>
    </rPh>
    <rPh sb="24" eb="26">
      <t>シヨウ</t>
    </rPh>
    <rPh sb="26" eb="28">
      <t>キキ</t>
    </rPh>
    <rPh sb="29" eb="31">
      <t>イカ</t>
    </rPh>
    <phoneticPr fontId="1"/>
  </si>
  <si>
    <t>　加工開発実験施設 （製品開発試作室及び加工開発・試作室） における使用機器は以下のとおり</t>
    <rPh sb="1" eb="3">
      <t>カコウ</t>
    </rPh>
    <rPh sb="3" eb="5">
      <t>カイハツ</t>
    </rPh>
    <rPh sb="5" eb="7">
      <t>ジッケン</t>
    </rPh>
    <rPh sb="7" eb="9">
      <t>シセツ</t>
    </rPh>
    <rPh sb="11" eb="13">
      <t>セイヒン</t>
    </rPh>
    <rPh sb="13" eb="15">
      <t>カイハツ</t>
    </rPh>
    <rPh sb="15" eb="17">
      <t>シサク</t>
    </rPh>
    <rPh sb="17" eb="18">
      <t>シツ</t>
    </rPh>
    <rPh sb="18" eb="19">
      <t>オヨ</t>
    </rPh>
    <rPh sb="20" eb="22">
      <t>カコウ</t>
    </rPh>
    <rPh sb="22" eb="24">
      <t>カイハツ</t>
    </rPh>
    <rPh sb="25" eb="28">
      <t>シサクシツ</t>
    </rPh>
    <rPh sb="34" eb="36">
      <t>シヨウ</t>
    </rPh>
    <rPh sb="36" eb="38">
      <t>キキ</t>
    </rPh>
    <rPh sb="39" eb="41">
      <t>イカ</t>
    </rPh>
    <phoneticPr fontId="1"/>
  </si>
  <si>
    <t>※15番以降は，他の施設の機器を移動させて使用する場合に記入（申請書のみ）</t>
    <rPh sb="3" eb="4">
      <t>バン</t>
    </rPh>
    <rPh sb="4" eb="6">
      <t>イコウ</t>
    </rPh>
    <rPh sb="8" eb="9">
      <t>ホカ</t>
    </rPh>
    <rPh sb="10" eb="12">
      <t>シセツ</t>
    </rPh>
    <rPh sb="13" eb="15">
      <t>キキ</t>
    </rPh>
    <rPh sb="16" eb="18">
      <t>イドウ</t>
    </rPh>
    <rPh sb="21" eb="23">
      <t>シヨウ</t>
    </rPh>
    <rPh sb="25" eb="27">
      <t>バアイ</t>
    </rPh>
    <rPh sb="28" eb="30">
      <t>キニュウ</t>
    </rPh>
    <rPh sb="31" eb="34">
      <t>シンセイショ</t>
    </rPh>
    <phoneticPr fontId="1"/>
  </si>
  <si>
    <t>分離</t>
    <rPh sb="0" eb="2">
      <t>ブンリ</t>
    </rPh>
    <phoneticPr fontId="1"/>
  </si>
  <si>
    <t>プラスチック容器包装機</t>
    <rPh sb="6" eb="8">
      <t>ヨウキ</t>
    </rPh>
    <rPh sb="8" eb="11">
      <t>ホウソウキ</t>
    </rPh>
    <phoneticPr fontId="1"/>
  </si>
  <si>
    <t>搾油</t>
    <rPh sb="0" eb="2">
      <t>サクユ</t>
    </rPh>
    <phoneticPr fontId="1"/>
  </si>
  <si>
    <t>搾油機</t>
    <rPh sb="0" eb="2">
      <t>サクユ</t>
    </rPh>
    <rPh sb="2" eb="3">
      <t>キ</t>
    </rPh>
    <phoneticPr fontId="3"/>
  </si>
  <si>
    <t>ミンチ機</t>
    <rPh sb="3" eb="4">
      <t>キ</t>
    </rPh>
    <phoneticPr fontId="1"/>
  </si>
  <si>
    <t>大型ミンチ機</t>
    <rPh sb="0" eb="2">
      <t>オオガタ</t>
    </rPh>
    <rPh sb="5" eb="6">
      <t>キ</t>
    </rPh>
    <phoneticPr fontId="2"/>
  </si>
  <si>
    <t>別紙４</t>
    <rPh sb="0" eb="2">
      <t>ベッシ</t>
    </rPh>
    <phoneticPr fontId="1"/>
  </si>
  <si>
    <t>　企画・支援施設 （開放検査室・実験室） における使用機器は以下のとおり</t>
    <rPh sb="1" eb="3">
      <t>キカク</t>
    </rPh>
    <rPh sb="4" eb="6">
      <t>シエン</t>
    </rPh>
    <rPh sb="6" eb="8">
      <t>シセツ</t>
    </rPh>
    <rPh sb="10" eb="12">
      <t>カイホウ</t>
    </rPh>
    <rPh sb="12" eb="15">
      <t>ケンサシツ</t>
    </rPh>
    <rPh sb="16" eb="19">
      <t>ジッケンシツ</t>
    </rPh>
    <rPh sb="25" eb="27">
      <t>シヨウ</t>
    </rPh>
    <rPh sb="27" eb="29">
      <t>キキ</t>
    </rPh>
    <rPh sb="30" eb="32">
      <t>イカ</t>
    </rPh>
    <phoneticPr fontId="1"/>
  </si>
  <si>
    <t>使用時間(日)
または
使用件数</t>
    <rPh sb="0" eb="2">
      <t>シヨウ</t>
    </rPh>
    <rPh sb="2" eb="4">
      <t>ジカン</t>
    </rPh>
    <rPh sb="5" eb="6">
      <t>ニチ</t>
    </rPh>
    <rPh sb="12" eb="14">
      <t>シヨウ</t>
    </rPh>
    <rPh sb="14" eb="16">
      <t>ケンスウ</t>
    </rPh>
    <phoneticPr fontId="1"/>
  </si>
  <si>
    <t>円／件</t>
    <rPh sb="0" eb="1">
      <t>エン</t>
    </rPh>
    <rPh sb="2" eb="3">
      <t>ケン</t>
    </rPh>
    <phoneticPr fontId="1"/>
  </si>
  <si>
    <t>円／日</t>
    <rPh sb="0" eb="1">
      <t>エン</t>
    </rPh>
    <rPh sb="2" eb="3">
      <t>ニチ</t>
    </rPh>
    <phoneticPr fontId="1"/>
  </si>
  <si>
    <t>(企開-申）</t>
    <rPh sb="1" eb="2">
      <t>キ</t>
    </rPh>
    <rPh sb="2" eb="3">
      <t>カイ</t>
    </rPh>
    <rPh sb="4" eb="5">
      <t>サル</t>
    </rPh>
    <phoneticPr fontId="1"/>
  </si>
  <si>
    <t>焙煎機</t>
    <rPh sb="0" eb="3">
      <t>バイセンキ</t>
    </rPh>
    <phoneticPr fontId="1"/>
  </si>
  <si>
    <t>超遠心粉砕機一式</t>
    <rPh sb="0" eb="1">
      <t>チョウ</t>
    </rPh>
    <rPh sb="1" eb="3">
      <t>エンシン</t>
    </rPh>
    <rPh sb="3" eb="6">
      <t>フンサイキ</t>
    </rPh>
    <rPh sb="6" eb="8">
      <t>イッシキ</t>
    </rPh>
    <phoneticPr fontId="1"/>
  </si>
  <si>
    <t>大型真空フライヤー</t>
    <rPh sb="0" eb="2">
      <t>オオガタ</t>
    </rPh>
    <rPh sb="2" eb="4">
      <t>シンクウ</t>
    </rPh>
    <phoneticPr fontId="4"/>
  </si>
  <si>
    <t>小型真空フライヤー</t>
    <rPh sb="0" eb="2">
      <t>コガタ</t>
    </rPh>
    <rPh sb="2" eb="4">
      <t>シンクウ</t>
    </rPh>
    <phoneticPr fontId="4"/>
  </si>
  <si>
    <t>高速液体クロマトグラフ質量分析計</t>
    <rPh sb="0" eb="2">
      <t>コウソク</t>
    </rPh>
    <rPh sb="2" eb="4">
      <t>エキタイ</t>
    </rPh>
    <rPh sb="11" eb="13">
      <t>シツリョウ</t>
    </rPh>
    <rPh sb="13" eb="16">
      <t>ブンセキケイ</t>
    </rPh>
    <phoneticPr fontId="1"/>
  </si>
  <si>
    <t>分光光度計</t>
    <rPh sb="0" eb="2">
      <t>ブンコウ</t>
    </rPh>
    <rPh sb="2" eb="5">
      <t>コウドケイ</t>
    </rPh>
    <phoneticPr fontId="1"/>
  </si>
  <si>
    <t>色差計</t>
    <rPh sb="0" eb="1">
      <t>シキ</t>
    </rPh>
    <rPh sb="1" eb="2">
      <t>サ</t>
    </rPh>
    <rPh sb="2" eb="3">
      <t>ケイ</t>
    </rPh>
    <phoneticPr fontId="1"/>
  </si>
  <si>
    <t>赤外線水分計</t>
    <rPh sb="0" eb="3">
      <t>セキガイセン</t>
    </rPh>
    <rPh sb="3" eb="5">
      <t>スイブン</t>
    </rPh>
    <rPh sb="5" eb="6">
      <t>ケイ</t>
    </rPh>
    <phoneticPr fontId="1"/>
  </si>
  <si>
    <t>迅速水分測定装置</t>
    <rPh sb="0" eb="2">
      <t>ジンソク</t>
    </rPh>
    <rPh sb="2" eb="4">
      <t>スイブン</t>
    </rPh>
    <rPh sb="4" eb="6">
      <t>ソクテイ</t>
    </rPh>
    <rPh sb="6" eb="8">
      <t>ソウチ</t>
    </rPh>
    <phoneticPr fontId="1"/>
  </si>
  <si>
    <t>水分活性測定装置</t>
    <rPh sb="0" eb="2">
      <t>スイブン</t>
    </rPh>
    <rPh sb="2" eb="4">
      <t>カッセイ</t>
    </rPh>
    <rPh sb="4" eb="6">
      <t>ソクテイ</t>
    </rPh>
    <rPh sb="6" eb="8">
      <t>ソウチ</t>
    </rPh>
    <phoneticPr fontId="1"/>
  </si>
  <si>
    <t>ＡＴＰ拭き取り検査器</t>
    <rPh sb="3" eb="4">
      <t>フ</t>
    </rPh>
    <rPh sb="5" eb="6">
      <t>ト</t>
    </rPh>
    <rPh sb="7" eb="10">
      <t>ケンサキ</t>
    </rPh>
    <phoneticPr fontId="1"/>
  </si>
  <si>
    <t>微生物測定機器一式</t>
    <rPh sb="0" eb="3">
      <t>ビセイブツ</t>
    </rPh>
    <rPh sb="3" eb="5">
      <t>ソクテイ</t>
    </rPh>
    <rPh sb="5" eb="7">
      <t>キキ</t>
    </rPh>
    <rPh sb="7" eb="9">
      <t>イッシキ</t>
    </rPh>
    <phoneticPr fontId="1"/>
  </si>
  <si>
    <t>温度勾配恒温器</t>
    <rPh sb="0" eb="2">
      <t>オンド</t>
    </rPh>
    <rPh sb="2" eb="4">
      <t>コウバイ</t>
    </rPh>
    <rPh sb="4" eb="5">
      <t>ツネ</t>
    </rPh>
    <rPh sb="6" eb="7">
      <t>キ</t>
    </rPh>
    <phoneticPr fontId="1"/>
  </si>
  <si>
    <t>超高速液体クロマトグラフ</t>
    <rPh sb="0" eb="1">
      <t>コ</t>
    </rPh>
    <rPh sb="1" eb="3">
      <t>コウソク</t>
    </rPh>
    <rPh sb="3" eb="5">
      <t>エキタイ</t>
    </rPh>
    <phoneticPr fontId="1"/>
  </si>
  <si>
    <t>高速液体クロマトグラフ</t>
    <rPh sb="0" eb="2">
      <t>コウソク</t>
    </rPh>
    <rPh sb="2" eb="4">
      <t>エキタイ</t>
    </rPh>
    <phoneticPr fontId="1"/>
  </si>
  <si>
    <t>ガスクロマトグラフ質量分析計</t>
    <rPh sb="9" eb="11">
      <t>シツリョウ</t>
    </rPh>
    <rPh sb="11" eb="14">
      <t>ブンセキケイ</t>
    </rPh>
    <phoneticPr fontId="1"/>
  </si>
  <si>
    <t>ガスクロマトグラフ</t>
  </si>
  <si>
    <t>デジタルマイクロスコープ</t>
  </si>
  <si>
    <t>電子顕微鏡</t>
    <rPh sb="0" eb="2">
      <t>デンシ</t>
    </rPh>
    <rPh sb="2" eb="5">
      <t>ケンビキョウ</t>
    </rPh>
    <phoneticPr fontId="1"/>
  </si>
  <si>
    <t>粉体白度計</t>
    <rPh sb="0" eb="2">
      <t>フンタイ</t>
    </rPh>
    <rPh sb="2" eb="3">
      <t>ハク</t>
    </rPh>
    <rPh sb="4" eb="5">
      <t>ケイ</t>
    </rPh>
    <phoneticPr fontId="1"/>
  </si>
  <si>
    <t>粘度測定装置</t>
    <rPh sb="0" eb="2">
      <t>ネンド</t>
    </rPh>
    <rPh sb="2" eb="4">
      <t>ソクテイ</t>
    </rPh>
    <rPh sb="4" eb="6">
      <t>ソウチ</t>
    </rPh>
    <phoneticPr fontId="1"/>
  </si>
  <si>
    <t>レーザー回折式粒度分布測定装置</t>
    <rPh sb="4" eb="5">
      <t>マワ</t>
    </rPh>
    <rPh sb="5" eb="6">
      <t>オ</t>
    </rPh>
    <rPh sb="6" eb="7">
      <t>シキ</t>
    </rPh>
    <rPh sb="7" eb="9">
      <t>リュウド</t>
    </rPh>
    <rPh sb="9" eb="11">
      <t>ブンプ</t>
    </rPh>
    <rPh sb="11" eb="13">
      <t>ソクテイ</t>
    </rPh>
    <rPh sb="13" eb="15">
      <t>ソウチ</t>
    </rPh>
    <phoneticPr fontId="1"/>
  </si>
  <si>
    <t>食品物性測定装置</t>
    <rPh sb="0" eb="2">
      <t>ショクヒン</t>
    </rPh>
    <rPh sb="2" eb="4">
      <t>ブッセイ</t>
    </rPh>
    <rPh sb="4" eb="6">
      <t>ソクテイ</t>
    </rPh>
    <rPh sb="6" eb="8">
      <t>ソウチ</t>
    </rPh>
    <phoneticPr fontId="1"/>
  </si>
  <si>
    <t>示差走査熱量計</t>
    <rPh sb="0" eb="1">
      <t>シメ</t>
    </rPh>
    <rPh sb="1" eb="2">
      <t>サ</t>
    </rPh>
    <rPh sb="2" eb="4">
      <t>ソウサ</t>
    </rPh>
    <rPh sb="4" eb="7">
      <t>ネツリョウケイ</t>
    </rPh>
    <phoneticPr fontId="1"/>
  </si>
  <si>
    <t>マルチディテクションマイクロプレートリーダー</t>
  </si>
  <si>
    <t>フーリエ変換赤外分光光度計</t>
    <rPh sb="4" eb="6">
      <t>ヘンカン</t>
    </rPh>
    <rPh sb="6" eb="8">
      <t>セキガイ</t>
    </rPh>
    <rPh sb="8" eb="10">
      <t>ブンコウ</t>
    </rPh>
    <rPh sb="10" eb="13">
      <t>コウドケイ</t>
    </rPh>
    <phoneticPr fontId="1"/>
  </si>
  <si>
    <t>件</t>
    <rPh sb="0" eb="1">
      <t>ケン</t>
    </rPh>
    <phoneticPr fontId="1"/>
  </si>
  <si>
    <t>日</t>
    <rPh sb="0" eb="1">
      <t>ニチ</t>
    </rPh>
    <phoneticPr fontId="1"/>
  </si>
  <si>
    <t>光度測定</t>
    <rPh sb="0" eb="2">
      <t>コウド</t>
    </rPh>
    <rPh sb="2" eb="4">
      <t>ソクテイ</t>
    </rPh>
    <phoneticPr fontId="1"/>
  </si>
  <si>
    <t>色調測定</t>
    <rPh sb="0" eb="2">
      <t>シキチョウ</t>
    </rPh>
    <rPh sb="2" eb="4">
      <t>ソクテイ</t>
    </rPh>
    <phoneticPr fontId="1"/>
  </si>
  <si>
    <t>水分系測定</t>
    <rPh sb="0" eb="2">
      <t>スイブン</t>
    </rPh>
    <rPh sb="2" eb="3">
      <t>ケイ</t>
    </rPh>
    <rPh sb="3" eb="5">
      <t>ソクテイ</t>
    </rPh>
    <phoneticPr fontId="1"/>
  </si>
  <si>
    <t>微生物測定</t>
    <rPh sb="0" eb="3">
      <t>ビセイブツ</t>
    </rPh>
    <rPh sb="3" eb="5">
      <t>ソクテイ</t>
    </rPh>
    <phoneticPr fontId="1"/>
  </si>
  <si>
    <t>恒温保存</t>
    <rPh sb="0" eb="2">
      <t>コウオン</t>
    </rPh>
    <rPh sb="2" eb="4">
      <t>ホゾン</t>
    </rPh>
    <phoneticPr fontId="1"/>
  </si>
  <si>
    <t>光学系観察</t>
    <rPh sb="0" eb="3">
      <t>コウガクケイ</t>
    </rPh>
    <rPh sb="3" eb="5">
      <t>カンサツ</t>
    </rPh>
    <phoneticPr fontId="1"/>
  </si>
  <si>
    <t>物理性測定</t>
    <rPh sb="0" eb="2">
      <t>ブツリ</t>
    </rPh>
    <rPh sb="2" eb="3">
      <t>セイ</t>
    </rPh>
    <rPh sb="3" eb="5">
      <t>ソクテイ</t>
    </rPh>
    <phoneticPr fontId="1"/>
  </si>
  <si>
    <t>化学成分
分析</t>
    <rPh sb="0" eb="2">
      <t>カガク</t>
    </rPh>
    <rPh sb="2" eb="4">
      <t>セイブン</t>
    </rPh>
    <rPh sb="5" eb="7">
      <t>ブンセキ</t>
    </rPh>
    <phoneticPr fontId="1"/>
  </si>
  <si>
    <t>易</t>
    <rPh sb="0" eb="1">
      <t>ヤスシ</t>
    </rPh>
    <phoneticPr fontId="1"/>
  </si>
  <si>
    <t>易</t>
    <rPh sb="0" eb="1">
      <t>ヤス</t>
    </rPh>
    <phoneticPr fontId="1"/>
  </si>
  <si>
    <t>故障中</t>
    <rPh sb="0" eb="2">
      <t>コショウ</t>
    </rPh>
    <rPh sb="2" eb="3">
      <t>チュウ</t>
    </rPh>
    <phoneticPr fontId="1"/>
  </si>
  <si>
    <t>中</t>
    <rPh sb="0" eb="1">
      <t>ナカ</t>
    </rPh>
    <phoneticPr fontId="1"/>
  </si>
  <si>
    <t>難</t>
    <rPh sb="0" eb="1">
      <t>ナン</t>
    </rPh>
    <phoneticPr fontId="1"/>
  </si>
  <si>
    <t>R8.4.1～</t>
    <phoneticPr fontId="1"/>
  </si>
  <si>
    <t>製麺機一式</t>
    <phoneticPr fontId="1"/>
  </si>
  <si>
    <t>平面図（加工開発実験施設，企画・支援施設）</t>
    <rPh sb="0" eb="3">
      <t>ヘイメンズ</t>
    </rPh>
    <rPh sb="13" eb="15">
      <t>キカク</t>
    </rPh>
    <rPh sb="16" eb="18">
      <t>シエン</t>
    </rPh>
    <rPh sb="18" eb="20">
      <t>シセツ</t>
    </rPh>
    <phoneticPr fontId="1"/>
  </si>
  <si>
    <t>設置・格納場所</t>
    <rPh sb="0" eb="2">
      <t>セッチ</t>
    </rPh>
    <rPh sb="3" eb="5">
      <t>カクノウ</t>
    </rPh>
    <rPh sb="5" eb="7">
      <t>バショ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</si>
  <si>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</si>
  <si>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</si>
  <si>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</si>
  <si>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</si>
  <si>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Ｆ</t>
    <phoneticPr fontId="1"/>
  </si>
  <si>
    <t>Ｅ</t>
    <phoneticPr fontId="1"/>
  </si>
  <si>
    <t>Ａ</t>
  </si>
  <si>
    <t xml:space="preserve">※　設置・格納場所の欄にあるローマ字表記の凡例は以下のとおり
　　　Ａ：加工開発・試作室，Ｂ：粉砕加工室，Ｃ：真空フライ開発・試作室，Ｄ：試作品調整機器室，
　　　Ｅ：試作品製造機器室，Ｆ：原材料調整機器室，Ｇ：製品開発試作室
</t>
    <rPh sb="2" eb="4">
      <t>セッチ</t>
    </rPh>
    <rPh sb="5" eb="7">
      <t>カクノウ</t>
    </rPh>
    <rPh sb="7" eb="9">
      <t>バショ</t>
    </rPh>
    <rPh sb="10" eb="11">
      <t>ラン</t>
    </rPh>
    <rPh sb="17" eb="18">
      <t>ジ</t>
    </rPh>
    <rPh sb="18" eb="20">
      <t>ヒョウキ</t>
    </rPh>
    <rPh sb="21" eb="23">
      <t>ハンレイ</t>
    </rPh>
    <rPh sb="24" eb="26">
      <t>イカ</t>
    </rPh>
    <phoneticPr fontId="1"/>
  </si>
  <si>
    <t>※　上記の室の配置を示した平面図は別添のとおり</t>
    <phoneticPr fontId="1"/>
  </si>
  <si>
    <t>Ｂ</t>
  </si>
  <si>
    <t>Ｄ</t>
  </si>
  <si>
    <t>Ｅ</t>
  </si>
  <si>
    <t>Ｇ</t>
  </si>
  <si>
    <t>Ｅ・Ｇ</t>
  </si>
  <si>
    <t>F</t>
  </si>
  <si>
    <t>Ｃ</t>
  </si>
  <si>
    <t>E</t>
  </si>
  <si>
    <t>Ｆ</t>
  </si>
  <si>
    <t xml:space="preserve">※　上記の室の配置を示した平面図は別添のとおり
</t>
    <rPh sb="2" eb="4">
      <t>ジョウキ</t>
    </rPh>
    <rPh sb="5" eb="6">
      <t>シツ</t>
    </rPh>
    <rPh sb="7" eb="9">
      <t>ハイチ</t>
    </rPh>
    <rPh sb="10" eb="11">
      <t>シメ</t>
    </rPh>
    <rPh sb="13" eb="15">
      <t>ヘイメン</t>
    </rPh>
    <rPh sb="15" eb="16">
      <t>ズ</t>
    </rPh>
    <rPh sb="17" eb="19">
      <t>ベッテン</t>
    </rPh>
    <phoneticPr fontId="1"/>
  </si>
  <si>
    <t>蒸し機※</t>
    <phoneticPr fontId="2"/>
  </si>
  <si>
    <t>煎餅焼き機※</t>
    <rPh sb="0" eb="2">
      <t>センベイ</t>
    </rPh>
    <rPh sb="2" eb="3">
      <t>ヤ</t>
    </rPh>
    <rPh sb="4" eb="5">
      <t>キ</t>
    </rPh>
    <phoneticPr fontId="3"/>
  </si>
  <si>
    <t>多機能小型熱風乾燥機※</t>
    <rPh sb="0" eb="3">
      <t>タキノウ</t>
    </rPh>
    <rPh sb="3" eb="5">
      <t>コガタ</t>
    </rPh>
    <rPh sb="5" eb="7">
      <t>ネップウ</t>
    </rPh>
    <rPh sb="7" eb="9">
      <t>カンソウ</t>
    </rPh>
    <rPh sb="9" eb="10">
      <t>キ</t>
    </rPh>
    <phoneticPr fontId="3"/>
  </si>
  <si>
    <t>易</t>
    <rPh sb="0" eb="1">
      <t>ヤサ</t>
    </rPh>
    <phoneticPr fontId="1"/>
  </si>
  <si>
    <t>※　１番～８番，16番の機器については，検査品等確認の上，一人での使用が可能。</t>
    <rPh sb="3" eb="4">
      <t>バン</t>
    </rPh>
    <rPh sb="6" eb="7">
      <t>バン</t>
    </rPh>
    <rPh sb="10" eb="11">
      <t>バン</t>
    </rPh>
    <rPh sb="12" eb="14">
      <t>キキ</t>
    </rPh>
    <rPh sb="20" eb="22">
      <t>ケンサ</t>
    </rPh>
    <rPh sb="22" eb="23">
      <t>ヒン</t>
    </rPh>
    <rPh sb="23" eb="24">
      <t>ナド</t>
    </rPh>
    <rPh sb="24" eb="26">
      <t>カクニン</t>
    </rPh>
    <rPh sb="27" eb="28">
      <t>ウエ</t>
    </rPh>
    <rPh sb="29" eb="31">
      <t>ヒトリ</t>
    </rPh>
    <rPh sb="33" eb="35">
      <t>シヨウ</t>
    </rPh>
    <rPh sb="36" eb="38">
      <t>カノウ</t>
    </rPh>
    <phoneticPr fontId="1"/>
  </si>
  <si>
    <t>※　37番「多機能小型熱風乾燥機」，53番「煎餅焼き機」は，１台の金額であり，
　　　2台使用する場合は合計時間を記載する。</t>
    <rPh sb="6" eb="9">
      <t>タキノウ</t>
    </rPh>
    <rPh sb="9" eb="11">
      <t>コガタ</t>
    </rPh>
    <rPh sb="11" eb="13">
      <t>ネップウ</t>
    </rPh>
    <rPh sb="13" eb="16">
      <t>カンソウキ</t>
    </rPh>
    <rPh sb="20" eb="21">
      <t>バン</t>
    </rPh>
    <rPh sb="52" eb="54">
      <t>ゴウケイ</t>
    </rPh>
    <rPh sb="54" eb="56">
      <t>ジカン</t>
    </rPh>
    <rPh sb="57" eb="59">
      <t>キサイ</t>
    </rPh>
    <phoneticPr fontId="1"/>
  </si>
  <si>
    <t>　　7番「蒸し機」は１台の金額であり，2台使用する場合は合計時間を記載する。</t>
    <rPh sb="7" eb="8">
      <t>キ</t>
    </rPh>
    <rPh sb="28" eb="30">
      <t>ゴウケイ</t>
    </rPh>
    <rPh sb="30" eb="32">
      <t>ジカン</t>
    </rPh>
    <rPh sb="33" eb="35">
      <t>キサイ</t>
    </rPh>
    <phoneticPr fontId="1"/>
  </si>
  <si>
    <t>　　7番「蒸し機」は１台の金額であり，2台使用する場合は合計時間を記載する。</t>
    <rPh sb="3" eb="4">
      <t>バン</t>
    </rPh>
    <rPh sb="5" eb="6">
      <t>ム</t>
    </rPh>
    <rPh sb="7" eb="8">
      <t>キ</t>
    </rPh>
    <rPh sb="11" eb="12">
      <t>ダイ</t>
    </rPh>
    <rPh sb="13" eb="15">
      <t>キンガク</t>
    </rPh>
    <rPh sb="20" eb="21">
      <t>ダイ</t>
    </rPh>
    <rPh sb="21" eb="23">
      <t>シヨウ</t>
    </rPh>
    <rPh sb="25" eb="27">
      <t>バアイ</t>
    </rPh>
    <rPh sb="28" eb="30">
      <t>ゴウケイ</t>
    </rPh>
    <rPh sb="30" eb="32">
      <t>ジカン</t>
    </rPh>
    <rPh sb="33" eb="35">
      <t>キサイ</t>
    </rPh>
    <phoneticPr fontId="1"/>
  </si>
  <si>
    <t>Ｇ</t>
    <phoneticPr fontId="1"/>
  </si>
  <si>
    <t>　　</t>
    <phoneticPr fontId="1"/>
  </si>
  <si>
    <t xml:space="preserve">※　設置・格納場所の欄にあるローマ字表記の凡例は以下のとおりです。
　　　Ａ：理化学開放検査室，Ｂ：微生物開放検査室、Ｃ：ガスクロマトグラフ室，Ｄ：顕微鏡室，
　　　Ｅ：液体クロマトグラフ室，Ｆ：物性測定室，Ｇ：流通技術実証施設
</t>
    <rPh sb="2" eb="4">
      <t>セッチ</t>
    </rPh>
    <rPh sb="5" eb="7">
      <t>カクノウ</t>
    </rPh>
    <rPh sb="7" eb="9">
      <t>バショ</t>
    </rPh>
    <rPh sb="10" eb="11">
      <t>ラン</t>
    </rPh>
    <rPh sb="17" eb="18">
      <t>ジ</t>
    </rPh>
    <rPh sb="18" eb="20">
      <t>ヒョウキ</t>
    </rPh>
    <rPh sb="21" eb="23">
      <t>ハンレイ</t>
    </rPh>
    <rPh sb="24" eb="26">
      <t>イカ</t>
    </rPh>
    <rPh sb="70" eb="71">
      <t>シツ</t>
    </rPh>
    <rPh sb="106" eb="108">
      <t>リュウツウ</t>
    </rPh>
    <rPh sb="108" eb="110">
      <t>ギジュツ</t>
    </rPh>
    <rPh sb="110" eb="112">
      <t>ジッショウ</t>
    </rPh>
    <rPh sb="112" eb="11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</si>
</sst>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2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38" fontId="2" fillId="0" borderId="2" xfId="3" applyFont="1" applyBorder="1">
      <alignment vertical="center"/>
    </xf>
    <xf numFmtId="0" fontId="8" fillId="3" borderId="2" xfId="0" applyFont="1" applyFill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shrinkToFit="1"/>
    </xf>
    <xf numFmtId="0" fontId="15" fillId="0" borderId="4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9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38" fontId="13" fillId="0" borderId="2" xfId="3" applyFont="1" applyFill="1" applyBorder="1" applyAlignment="1">
      <alignment horizontal="right" vertical="center"/>
    </xf>
    <xf numFmtId="38" fontId="13" fillId="0" borderId="8" xfId="3" applyFont="1" applyFill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38" fontId="2" fillId="0" borderId="9" xfId="3" applyFont="1" applyBorder="1">
      <alignment vertical="center"/>
    </xf>
    <xf numFmtId="0" fontId="0" fillId="0" borderId="3" xfId="0" applyBorder="1" applyAlignment="1">
      <alignment horizontal="center" vertical="center"/>
    </xf>
    <xf numFmtId="38" fontId="18" fillId="0" borderId="2" xfId="3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vertical="center" shrinkToFit="1"/>
    </xf>
    <xf numFmtId="177" fontId="15" fillId="0" borderId="4" xfId="0" applyNumberFormat="1" applyFont="1" applyBorder="1">
      <alignment vertical="center"/>
    </xf>
    <xf numFmtId="177" fontId="8" fillId="3" borderId="2" xfId="0" applyNumberFormat="1" applyFont="1" applyFill="1" applyBorder="1" applyProtection="1">
      <alignment vertical="center"/>
      <protection locked="0"/>
    </xf>
    <xf numFmtId="177" fontId="2" fillId="0" borderId="4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shrinkToFit="1"/>
    </xf>
    <xf numFmtId="0" fontId="14" fillId="0" borderId="0" xfId="4">
      <alignment vertical="center"/>
    </xf>
    <xf numFmtId="0" fontId="2" fillId="0" borderId="0" xfId="4" applyFont="1">
      <alignment vertical="center"/>
    </xf>
    <xf numFmtId="0" fontId="12" fillId="0" borderId="0" xfId="4" applyFont="1">
      <alignment vertical="center"/>
    </xf>
    <xf numFmtId="176" fontId="16" fillId="0" borderId="0" xfId="4" applyNumberFormat="1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vertical="center" wrapText="1"/>
    </xf>
    <xf numFmtId="0" fontId="14" fillId="0" borderId="5" xfId="4" applyBorder="1">
      <alignment vertical="center"/>
    </xf>
    <xf numFmtId="0" fontId="2" fillId="0" borderId="4" xfId="4" applyFont="1" applyBorder="1">
      <alignment vertical="center"/>
    </xf>
    <xf numFmtId="38" fontId="2" fillId="0" borderId="9" xfId="5" applyFont="1" applyBorder="1">
      <alignment vertical="center"/>
    </xf>
    <xf numFmtId="0" fontId="8" fillId="3" borderId="2" xfId="4" applyFont="1" applyFill="1" applyBorder="1" applyProtection="1">
      <alignment vertical="center"/>
      <protection locked="0"/>
    </xf>
    <xf numFmtId="0" fontId="2" fillId="0" borderId="9" xfId="4" applyFont="1" applyBorder="1">
      <alignment vertical="center"/>
    </xf>
    <xf numFmtId="38" fontId="13" fillId="0" borderId="2" xfId="5" applyFont="1" applyFill="1" applyBorder="1" applyAlignment="1">
      <alignment horizontal="right" vertical="center"/>
    </xf>
    <xf numFmtId="0" fontId="8" fillId="0" borderId="4" xfId="4" applyFont="1" applyBorder="1" applyAlignment="1">
      <alignment vertical="center" wrapText="1"/>
    </xf>
    <xf numFmtId="0" fontId="8" fillId="0" borderId="3" xfId="4" applyFont="1" applyBorder="1" applyAlignment="1">
      <alignment horizontal="center" vertical="center"/>
    </xf>
    <xf numFmtId="0" fontId="8" fillId="0" borderId="1" xfId="4" applyFont="1" applyBorder="1">
      <alignment vertical="center"/>
    </xf>
    <xf numFmtId="0" fontId="8" fillId="0" borderId="1" xfId="4" applyFont="1" applyBorder="1" applyAlignment="1">
      <alignment horizontal="center" vertical="center"/>
    </xf>
    <xf numFmtId="38" fontId="2" fillId="0" borderId="2" xfId="5" applyFont="1" applyBorder="1">
      <alignment vertical="center"/>
    </xf>
    <xf numFmtId="0" fontId="8" fillId="0" borderId="1" xfId="4" applyFont="1" applyBorder="1" applyAlignment="1">
      <alignment vertical="center" wrapText="1"/>
    </xf>
    <xf numFmtId="0" fontId="2" fillId="2" borderId="0" xfId="4" applyFont="1" applyFill="1">
      <alignment vertical="center"/>
    </xf>
    <xf numFmtId="0" fontId="9" fillId="0" borderId="1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>
      <alignment vertical="center"/>
    </xf>
    <xf numFmtId="0" fontId="7" fillId="0" borderId="0" xfId="4" applyFont="1">
      <alignment vertical="center"/>
    </xf>
    <xf numFmtId="0" fontId="6" fillId="0" borderId="0" xfId="4" applyFont="1">
      <alignment vertical="center"/>
    </xf>
    <xf numFmtId="0" fontId="5" fillId="0" borderId="0" xfId="4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1" fillId="0" borderId="1" xfId="2" applyBorder="1" applyAlignment="1">
      <alignment horizontal="center" vertical="center" wrapText="1"/>
    </xf>
    <xf numFmtId="0" fontId="11" fillId="0" borderId="1" xfId="2" applyBorder="1" applyAlignment="1">
      <alignment vertical="center" wrapText="1"/>
    </xf>
    <xf numFmtId="0" fontId="11" fillId="0" borderId="4" xfId="2" applyBorder="1" applyAlignment="1">
      <alignment horizontal="center" vertical="center"/>
    </xf>
    <xf numFmtId="38" fontId="19" fillId="0" borderId="2" xfId="3" applyFont="1" applyFill="1" applyBorder="1" applyAlignment="1">
      <alignment horizontal="right" vertical="center"/>
    </xf>
    <xf numFmtId="0" fontId="11" fillId="0" borderId="9" xfId="2" applyBorder="1" applyAlignment="1">
      <alignment horizontal="center" vertical="center" wrapText="1"/>
    </xf>
    <xf numFmtId="0" fontId="11" fillId="0" borderId="9" xfId="2" applyBorder="1" applyAlignment="1">
      <alignment horizontal="center" vertical="center"/>
    </xf>
    <xf numFmtId="0" fontId="8" fillId="0" borderId="0" xfId="4" applyFont="1" applyAlignment="1">
      <alignment vertical="center" wrapText="1"/>
    </xf>
    <xf numFmtId="0" fontId="11" fillId="3" borderId="2" xfId="2" applyFill="1" applyBorder="1" applyAlignment="1" applyProtection="1">
      <alignment horizontal="center" vertical="center"/>
      <protection locked="0"/>
    </xf>
    <xf numFmtId="0" fontId="11" fillId="3" borderId="9" xfId="2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4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8" fillId="0" borderId="2" xfId="3" applyFont="1" applyBorder="1" applyAlignment="1">
      <alignment horizontal="right" vertical="center"/>
    </xf>
    <xf numFmtId="38" fontId="8" fillId="0" borderId="9" xfId="3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2" xfId="5" applyFont="1" applyBorder="1" applyAlignment="1">
      <alignment horizontal="right" vertical="center"/>
    </xf>
    <xf numFmtId="38" fontId="8" fillId="0" borderId="9" xfId="5" applyFont="1" applyBorder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14" fillId="0" borderId="2" xfId="4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176" fontId="16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6" fontId="16" fillId="0" borderId="5" xfId="0" applyNumberFormat="1" applyFont="1" applyBorder="1" applyAlignment="1">
      <alignment horizontal="right" vertical="center"/>
    </xf>
    <xf numFmtId="176" fontId="17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0" xfId="2" applyBorder="1" applyAlignment="1">
      <alignment horizontal="center" vertical="center" wrapText="1"/>
    </xf>
    <xf numFmtId="0" fontId="11" fillId="0" borderId="11" xfId="2" applyBorder="1" applyAlignment="1">
      <alignment horizontal="center" vertical="center" wrapText="1"/>
    </xf>
    <xf numFmtId="0" fontId="11" fillId="0" borderId="8" xfId="2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6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</cellXfs>
  <cellStyles count="6">
    <cellStyle name="桁区切り" xfId="3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_付帯施設内加工関連機器一覧2010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20501</xdr:rowOff>
    </xdr:from>
    <xdr:to>
      <xdr:col>7</xdr:col>
      <xdr:colOff>607398</xdr:colOff>
      <xdr:row>29</xdr:row>
      <xdr:rowOff>90351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6318F-D15A-455F-9E10-D1F6C618BC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3980" t="15104" r="2855" b="2585"/>
        <a:stretch/>
      </xdr:blipFill>
      <xdr:spPr bwMode="auto">
        <a:xfrm>
          <a:off x="0" y="725351"/>
          <a:ext cx="4874598" cy="419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169248</xdr:colOff>
      <xdr:row>4</xdr:row>
      <xdr:rowOff>141150</xdr:rowOff>
    </xdr:from>
    <xdr:to>
      <xdr:col>1</xdr:col>
      <xdr:colOff>675978</xdr:colOff>
      <xdr:row>13</xdr:row>
      <xdr:rowOff>147501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6835CF-D866-4778-8354-74AAB4498057}"/>
            </a:ext>
          </a:extLst>
        </xdr:cNvPr>
        <xdr:cNvSpPr/>
      </xdr:nvSpPr>
      <xdr:spPr>
        <a:xfrm>
          <a:off x="169248" y="846000"/>
          <a:ext cx="1052830" cy="1492251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85731</xdr:colOff>
      <xdr:row>7</xdr:row>
      <xdr:rowOff>147774</xdr:rowOff>
    </xdr:from>
    <xdr:to>
      <xdr:col>2</xdr:col>
      <xdr:colOff>133350</xdr:colOff>
      <xdr:row>9</xdr:row>
      <xdr:rowOff>97326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4FEF0DA9-B77D-4A28-8466-CA6B2064C03D}"/>
            </a:ext>
          </a:extLst>
        </xdr:cNvPr>
        <xdr:cNvSpPr txBox="1"/>
      </xdr:nvSpPr>
      <xdr:spPr>
        <a:xfrm>
          <a:off x="85731" y="1347924"/>
          <a:ext cx="1266819" cy="2797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製品開発試作室Ａ</a:t>
          </a:r>
          <a:endParaRPr kumimoji="1" lang="ja-JP" altLang="en-US" sz="1200"/>
        </a:p>
      </xdr:txBody>
    </xdr:sp>
    <xdr:clientData/>
  </xdr:twoCellAnchor>
  <xdr:twoCellAnchor>
    <xdr:from>
      <xdr:col>0</xdr:col>
      <xdr:colOff>175598</xdr:colOff>
      <xdr:row>14</xdr:row>
      <xdr:rowOff>14151</xdr:rowOff>
    </xdr:from>
    <xdr:to>
      <xdr:col>1</xdr:col>
      <xdr:colOff>675978</xdr:colOff>
      <xdr:row>23</xdr:row>
      <xdr:rowOff>4627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8129DEE-1730-47DC-8A34-A463E452E6F4}"/>
            </a:ext>
          </a:extLst>
        </xdr:cNvPr>
        <xdr:cNvSpPr/>
      </xdr:nvSpPr>
      <xdr:spPr>
        <a:xfrm>
          <a:off x="175598" y="2370001"/>
          <a:ext cx="1046480" cy="1476376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308948</xdr:colOff>
      <xdr:row>4</xdr:row>
      <xdr:rowOff>141150</xdr:rowOff>
    </xdr:from>
    <xdr:to>
      <xdr:col>4</xdr:col>
      <xdr:colOff>7323</xdr:colOff>
      <xdr:row>10</xdr:row>
      <xdr:rowOff>52251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12B0810-E63E-4D1F-AB65-846A4B212E22}"/>
            </a:ext>
          </a:extLst>
        </xdr:cNvPr>
        <xdr:cNvSpPr/>
      </xdr:nvSpPr>
      <xdr:spPr>
        <a:xfrm>
          <a:off x="1528148" y="846000"/>
          <a:ext cx="917575" cy="901701"/>
        </a:xfrm>
        <a:prstGeom prst="rect">
          <a:avLst/>
        </a:prstGeom>
        <a:solidFill>
          <a:schemeClr val="bg1"/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315720</xdr:colOff>
      <xdr:row>6</xdr:row>
      <xdr:rowOff>84919</xdr:rowOff>
    </xdr:from>
    <xdr:to>
      <xdr:col>4</xdr:col>
      <xdr:colOff>457200</xdr:colOff>
      <xdr:row>9</xdr:row>
      <xdr:rowOff>63140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F52EF484-FF2B-471B-BB14-37177A248FB9}"/>
            </a:ext>
          </a:extLst>
        </xdr:cNvPr>
        <xdr:cNvSpPr txBox="1"/>
      </xdr:nvSpPr>
      <xdr:spPr>
        <a:xfrm>
          <a:off x="1534920" y="1119969"/>
          <a:ext cx="1360680" cy="4735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真空フライ</a:t>
          </a:r>
          <a:endParaRPr kumimoji="1" lang="en-US" altLang="ja-JP" sz="1200"/>
        </a:p>
        <a:p>
          <a:r>
            <a:rPr kumimoji="1" lang="ja-JP" altLang="en-US" sz="1200"/>
            <a:t>開発・試作室</a:t>
          </a:r>
        </a:p>
      </xdr:txBody>
    </xdr:sp>
    <xdr:clientData/>
  </xdr:twoCellAnchor>
  <xdr:twoCellAnchor>
    <xdr:from>
      <xdr:col>2</xdr:col>
      <xdr:colOff>308948</xdr:colOff>
      <xdr:row>10</xdr:row>
      <xdr:rowOff>76380</xdr:rowOff>
    </xdr:from>
    <xdr:to>
      <xdr:col>3</xdr:col>
      <xdr:colOff>626448</xdr:colOff>
      <xdr:row>14</xdr:row>
      <xdr:rowOff>44631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76C33E0-4102-4F3A-A06A-9B3CA1D604AB}"/>
            </a:ext>
          </a:extLst>
        </xdr:cNvPr>
        <xdr:cNvSpPr/>
      </xdr:nvSpPr>
      <xdr:spPr>
        <a:xfrm>
          <a:off x="1528148" y="1771830"/>
          <a:ext cx="908050" cy="628651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315719</xdr:colOff>
      <xdr:row>11</xdr:row>
      <xdr:rowOff>97619</xdr:rowOff>
    </xdr:from>
    <xdr:to>
      <xdr:col>4</xdr:col>
      <xdr:colOff>9524</xdr:colOff>
      <xdr:row>14</xdr:row>
      <xdr:rowOff>75840</xdr:rowOff>
    </xdr:to>
    <xdr:sp macro="" textlink="">
      <xdr:nvSpPr>
        <xdr:cNvPr id="9" name="テキスト ボックス 13">
          <a:extLst>
            <a:ext uri="{FF2B5EF4-FFF2-40B4-BE49-F238E27FC236}">
              <a16:creationId xmlns:a16="http://schemas.microsoft.com/office/drawing/2014/main" id="{F64EE216-A948-4E4F-A9E1-3DA5D98DAECB}"/>
            </a:ext>
          </a:extLst>
        </xdr:cNvPr>
        <xdr:cNvSpPr txBox="1"/>
      </xdr:nvSpPr>
      <xdr:spPr>
        <a:xfrm>
          <a:off x="1534919" y="1958169"/>
          <a:ext cx="913005" cy="4735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試作品調整機器室</a:t>
          </a:r>
        </a:p>
      </xdr:txBody>
    </xdr:sp>
    <xdr:clientData/>
  </xdr:twoCellAnchor>
  <xdr:twoCellAnchor>
    <xdr:from>
      <xdr:col>2</xdr:col>
      <xdr:colOff>308949</xdr:colOff>
      <xdr:row>14</xdr:row>
      <xdr:rowOff>71300</xdr:rowOff>
    </xdr:from>
    <xdr:to>
      <xdr:col>4</xdr:col>
      <xdr:colOff>559773</xdr:colOff>
      <xdr:row>19</xdr:row>
      <xdr:rowOff>7801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CEE0093-E40F-4644-BDBE-65FF3886AEE0}"/>
            </a:ext>
          </a:extLst>
        </xdr:cNvPr>
        <xdr:cNvSpPr/>
      </xdr:nvSpPr>
      <xdr:spPr>
        <a:xfrm>
          <a:off x="1528149" y="2427150"/>
          <a:ext cx="1470024" cy="762001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315719</xdr:colOff>
      <xdr:row>16</xdr:row>
      <xdr:rowOff>34119</xdr:rowOff>
    </xdr:from>
    <xdr:to>
      <xdr:col>5</xdr:col>
      <xdr:colOff>485774</xdr:colOff>
      <xdr:row>17</xdr:row>
      <xdr:rowOff>155121</xdr:rowOff>
    </xdr:to>
    <xdr:sp macro="" textlink="">
      <xdr:nvSpPr>
        <xdr:cNvPr id="11" name="テキスト ボックス 15">
          <a:extLst>
            <a:ext uri="{FF2B5EF4-FFF2-40B4-BE49-F238E27FC236}">
              <a16:creationId xmlns:a16="http://schemas.microsoft.com/office/drawing/2014/main" id="{06425210-C1C5-4AFD-8D5C-04CFF8ED3E83}"/>
            </a:ext>
          </a:extLst>
        </xdr:cNvPr>
        <xdr:cNvSpPr txBox="1"/>
      </xdr:nvSpPr>
      <xdr:spPr>
        <a:xfrm>
          <a:off x="1534919" y="2720169"/>
          <a:ext cx="1998855" cy="2861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試作品製造機器室</a:t>
          </a:r>
        </a:p>
      </xdr:txBody>
    </xdr:sp>
    <xdr:clientData/>
  </xdr:twoCellAnchor>
  <xdr:twoCellAnchor>
    <xdr:from>
      <xdr:col>2</xdr:col>
      <xdr:colOff>302598</xdr:colOff>
      <xdr:row>19</xdr:row>
      <xdr:rowOff>58601</xdr:rowOff>
    </xdr:from>
    <xdr:to>
      <xdr:col>4</xdr:col>
      <xdr:colOff>581998</xdr:colOff>
      <xdr:row>23</xdr:row>
      <xdr:rowOff>14151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BF6FC71-54CF-43A5-8741-818B1BF96414}"/>
            </a:ext>
          </a:extLst>
        </xdr:cNvPr>
        <xdr:cNvSpPr/>
      </xdr:nvSpPr>
      <xdr:spPr>
        <a:xfrm>
          <a:off x="1521798" y="3239951"/>
          <a:ext cx="1498600" cy="61595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315720</xdr:colOff>
      <xdr:row>21</xdr:row>
      <xdr:rowOff>8719</xdr:rowOff>
    </xdr:from>
    <xdr:to>
      <xdr:col>5</xdr:col>
      <xdr:colOff>571500</xdr:colOff>
      <xdr:row>22</xdr:row>
      <xdr:rowOff>129721</xdr:rowOff>
    </xdr:to>
    <xdr:sp macro="" textlink="">
      <xdr:nvSpPr>
        <xdr:cNvPr id="13" name="テキスト ボックス 17">
          <a:extLst>
            <a:ext uri="{FF2B5EF4-FFF2-40B4-BE49-F238E27FC236}">
              <a16:creationId xmlns:a16="http://schemas.microsoft.com/office/drawing/2014/main" id="{0DFD363B-B995-409A-BEF7-C44FE5FDE1B5}"/>
            </a:ext>
          </a:extLst>
        </xdr:cNvPr>
        <xdr:cNvSpPr txBox="1"/>
      </xdr:nvSpPr>
      <xdr:spPr>
        <a:xfrm>
          <a:off x="1534920" y="3520269"/>
          <a:ext cx="2084580" cy="2861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/>
            <a:t>原材料調整</a:t>
          </a:r>
          <a:r>
            <a:rPr kumimoji="1" lang="ja-JP" altLang="en-US" sz="1200"/>
            <a:t>機器室</a:t>
          </a:r>
        </a:p>
      </xdr:txBody>
    </xdr:sp>
    <xdr:clientData/>
  </xdr:twoCellAnchor>
  <xdr:twoCellAnchor>
    <xdr:from>
      <xdr:col>3</xdr:col>
      <xdr:colOff>308948</xdr:colOff>
      <xdr:row>24</xdr:row>
      <xdr:rowOff>153850</xdr:rowOff>
    </xdr:from>
    <xdr:to>
      <xdr:col>5</xdr:col>
      <xdr:colOff>258148</xdr:colOff>
      <xdr:row>28</xdr:row>
      <xdr:rowOff>128451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C67E497-D676-4B83-9451-89E2AC06E2E2}"/>
            </a:ext>
          </a:extLst>
        </xdr:cNvPr>
        <xdr:cNvSpPr/>
      </xdr:nvSpPr>
      <xdr:spPr>
        <a:xfrm>
          <a:off x="2137748" y="4160700"/>
          <a:ext cx="1168400" cy="635001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537970</xdr:colOff>
      <xdr:row>26</xdr:row>
      <xdr:rowOff>21419</xdr:rowOff>
    </xdr:from>
    <xdr:to>
      <xdr:col>6</xdr:col>
      <xdr:colOff>457200</xdr:colOff>
      <xdr:row>27</xdr:row>
      <xdr:rowOff>125686</xdr:rowOff>
    </xdr:to>
    <xdr:sp macro="" textlink="">
      <xdr:nvSpPr>
        <xdr:cNvPr id="15" name="テキスト ボックス 19">
          <a:extLst>
            <a:ext uri="{FF2B5EF4-FFF2-40B4-BE49-F238E27FC236}">
              <a16:creationId xmlns:a16="http://schemas.microsoft.com/office/drawing/2014/main" id="{909554CE-1D71-4F65-8688-52A56AF94A6F}"/>
            </a:ext>
          </a:extLst>
        </xdr:cNvPr>
        <xdr:cNvSpPr txBox="1"/>
      </xdr:nvSpPr>
      <xdr:spPr>
        <a:xfrm>
          <a:off x="2366770" y="4358469"/>
          <a:ext cx="1748030" cy="2693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50"/>
            <a:t>利用者控室</a:t>
          </a:r>
        </a:p>
      </xdr:txBody>
    </xdr:sp>
    <xdr:clientData/>
  </xdr:twoCellAnchor>
  <xdr:twoCellAnchor>
    <xdr:from>
      <xdr:col>7</xdr:col>
      <xdr:colOff>124798</xdr:colOff>
      <xdr:row>22</xdr:row>
      <xdr:rowOff>101782</xdr:rowOff>
    </xdr:from>
    <xdr:to>
      <xdr:col>7</xdr:col>
      <xdr:colOff>550248</xdr:colOff>
      <xdr:row>28</xdr:row>
      <xdr:rowOff>109402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97EFBF6-E028-4B42-A851-0198ACA9E200}"/>
            </a:ext>
          </a:extLst>
        </xdr:cNvPr>
        <xdr:cNvSpPr/>
      </xdr:nvSpPr>
      <xdr:spPr>
        <a:xfrm>
          <a:off x="4391998" y="3778432"/>
          <a:ext cx="425450" cy="998220"/>
        </a:xfrm>
        <a:prstGeom prst="rect">
          <a:avLst/>
        </a:prstGeom>
        <a:solidFill>
          <a:schemeClr val="bg1"/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296159</xdr:colOff>
      <xdr:row>29</xdr:row>
      <xdr:rowOff>72784</xdr:rowOff>
    </xdr:from>
    <xdr:to>
      <xdr:col>11</xdr:col>
      <xdr:colOff>85725</xdr:colOff>
      <xdr:row>31</xdr:row>
      <xdr:rowOff>22336</xdr:rowOff>
    </xdr:to>
    <xdr:sp macro="" textlink="">
      <xdr:nvSpPr>
        <xdr:cNvPr id="17" name="テキスト ボックス 21">
          <a:extLst>
            <a:ext uri="{FF2B5EF4-FFF2-40B4-BE49-F238E27FC236}">
              <a16:creationId xmlns:a16="http://schemas.microsoft.com/office/drawing/2014/main" id="{2E60F369-2AE8-49F5-A56F-94B792BBDCC0}"/>
            </a:ext>
          </a:extLst>
        </xdr:cNvPr>
        <xdr:cNvSpPr txBox="1"/>
      </xdr:nvSpPr>
      <xdr:spPr>
        <a:xfrm>
          <a:off x="3953759" y="4905134"/>
          <a:ext cx="2837566" cy="2797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/>
            <a:t>粉砕加工</a:t>
          </a:r>
          <a:r>
            <a:rPr kumimoji="1" lang="ja-JP" altLang="en-US" sz="1200"/>
            <a:t>室</a:t>
          </a:r>
        </a:p>
      </xdr:txBody>
    </xdr:sp>
    <xdr:clientData/>
  </xdr:twoCellAnchor>
  <xdr:twoCellAnchor>
    <xdr:from>
      <xdr:col>7</xdr:col>
      <xdr:colOff>145805</xdr:colOff>
      <xdr:row>25</xdr:row>
      <xdr:rowOff>154770</xdr:rowOff>
    </xdr:from>
    <xdr:to>
      <xdr:col>7</xdr:col>
      <xdr:colOff>337523</xdr:colOff>
      <xdr:row>29</xdr:row>
      <xdr:rowOff>72785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C292983-B703-434E-8C03-0A40C61809C3}"/>
            </a:ext>
          </a:extLst>
        </xdr:cNvPr>
        <xdr:cNvCxnSpPr/>
      </xdr:nvCxnSpPr>
      <xdr:spPr>
        <a:xfrm flipV="1">
          <a:off x="4413005" y="4326720"/>
          <a:ext cx="191718" cy="5784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664548</xdr:colOff>
      <xdr:row>4</xdr:row>
      <xdr:rowOff>140933</xdr:rowOff>
    </xdr:from>
    <xdr:to>
      <xdr:col>7</xdr:col>
      <xdr:colOff>541504</xdr:colOff>
      <xdr:row>28</xdr:row>
      <xdr:rowOff>116628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1EFEC28A-133D-44EC-842A-9228FB5B2102}"/>
            </a:ext>
          </a:extLst>
        </xdr:cNvPr>
        <xdr:cNvSpPr/>
      </xdr:nvSpPr>
      <xdr:spPr>
        <a:xfrm>
          <a:off x="2436198" y="845783"/>
          <a:ext cx="2372506" cy="3938095"/>
        </a:xfrm>
        <a:custGeom>
          <a:avLst/>
          <a:gdLst>
            <a:gd name="connsiteX0" fmla="*/ 647700 w 2638425"/>
            <a:gd name="connsiteY0" fmla="*/ 3400425 h 4076700"/>
            <a:gd name="connsiteX1" fmla="*/ 1009650 w 2638425"/>
            <a:gd name="connsiteY1" fmla="*/ 3409950 h 4076700"/>
            <a:gd name="connsiteX2" fmla="*/ 1019175 w 2638425"/>
            <a:gd name="connsiteY2" fmla="*/ 4067175 h 4076700"/>
            <a:gd name="connsiteX3" fmla="*/ 2152650 w 2638425"/>
            <a:gd name="connsiteY3" fmla="*/ 4076700 h 4076700"/>
            <a:gd name="connsiteX4" fmla="*/ 2171700 w 2638425"/>
            <a:gd name="connsiteY4" fmla="*/ 3009900 h 4076700"/>
            <a:gd name="connsiteX5" fmla="*/ 2619375 w 2638425"/>
            <a:gd name="connsiteY5" fmla="*/ 3009900 h 4076700"/>
            <a:gd name="connsiteX6" fmla="*/ 2638425 w 2638425"/>
            <a:gd name="connsiteY6" fmla="*/ 9525 h 4076700"/>
            <a:gd name="connsiteX7" fmla="*/ 66675 w 2638425"/>
            <a:gd name="connsiteY7" fmla="*/ 0 h 4076700"/>
            <a:gd name="connsiteX8" fmla="*/ 76200 w 2638425"/>
            <a:gd name="connsiteY8" fmla="*/ 1114425 h 4076700"/>
            <a:gd name="connsiteX9" fmla="*/ 0 w 2638425"/>
            <a:gd name="connsiteY9" fmla="*/ 1114425 h 4076700"/>
            <a:gd name="connsiteX10" fmla="*/ 9525 w 2638425"/>
            <a:gd name="connsiteY10" fmla="*/ 1590675 h 4076700"/>
            <a:gd name="connsiteX11" fmla="*/ 609600 w 2638425"/>
            <a:gd name="connsiteY11" fmla="*/ 1600200 h 4076700"/>
            <a:gd name="connsiteX12" fmla="*/ 647700 w 2638425"/>
            <a:gd name="connsiteY12" fmla="*/ 3400425 h 4076700"/>
            <a:gd name="connsiteX0" fmla="*/ 647700 w 2638425"/>
            <a:gd name="connsiteY0" fmla="*/ 3400425 h 4067175"/>
            <a:gd name="connsiteX1" fmla="*/ 1009650 w 2638425"/>
            <a:gd name="connsiteY1" fmla="*/ 3409950 h 4067175"/>
            <a:gd name="connsiteX2" fmla="*/ 1019175 w 2638425"/>
            <a:gd name="connsiteY2" fmla="*/ 4067175 h 4067175"/>
            <a:gd name="connsiteX3" fmla="*/ 2181225 w 2638425"/>
            <a:gd name="connsiteY3" fmla="*/ 4067175 h 4067175"/>
            <a:gd name="connsiteX4" fmla="*/ 2171700 w 2638425"/>
            <a:gd name="connsiteY4" fmla="*/ 3009900 h 4067175"/>
            <a:gd name="connsiteX5" fmla="*/ 2619375 w 2638425"/>
            <a:gd name="connsiteY5" fmla="*/ 3009900 h 4067175"/>
            <a:gd name="connsiteX6" fmla="*/ 2638425 w 2638425"/>
            <a:gd name="connsiteY6" fmla="*/ 9525 h 4067175"/>
            <a:gd name="connsiteX7" fmla="*/ 66675 w 2638425"/>
            <a:gd name="connsiteY7" fmla="*/ 0 h 4067175"/>
            <a:gd name="connsiteX8" fmla="*/ 76200 w 2638425"/>
            <a:gd name="connsiteY8" fmla="*/ 1114425 h 4067175"/>
            <a:gd name="connsiteX9" fmla="*/ 0 w 2638425"/>
            <a:gd name="connsiteY9" fmla="*/ 1114425 h 4067175"/>
            <a:gd name="connsiteX10" fmla="*/ 9525 w 2638425"/>
            <a:gd name="connsiteY10" fmla="*/ 1590675 h 4067175"/>
            <a:gd name="connsiteX11" fmla="*/ 609600 w 2638425"/>
            <a:gd name="connsiteY11" fmla="*/ 1600200 h 4067175"/>
            <a:gd name="connsiteX12" fmla="*/ 647700 w 2638425"/>
            <a:gd name="connsiteY12" fmla="*/ 3400425 h 4067175"/>
            <a:gd name="connsiteX0" fmla="*/ 647700 w 2638425"/>
            <a:gd name="connsiteY0" fmla="*/ 3400425 h 4067175"/>
            <a:gd name="connsiteX1" fmla="*/ 1009650 w 2638425"/>
            <a:gd name="connsiteY1" fmla="*/ 3409950 h 4067175"/>
            <a:gd name="connsiteX2" fmla="*/ 1019175 w 2638425"/>
            <a:gd name="connsiteY2" fmla="*/ 4067175 h 4067175"/>
            <a:gd name="connsiteX3" fmla="*/ 2181225 w 2638425"/>
            <a:gd name="connsiteY3" fmla="*/ 4067175 h 4067175"/>
            <a:gd name="connsiteX4" fmla="*/ 2171700 w 2638425"/>
            <a:gd name="connsiteY4" fmla="*/ 3009900 h 4067175"/>
            <a:gd name="connsiteX5" fmla="*/ 2619375 w 2638425"/>
            <a:gd name="connsiteY5" fmla="*/ 3009900 h 4067175"/>
            <a:gd name="connsiteX6" fmla="*/ 2638425 w 2638425"/>
            <a:gd name="connsiteY6" fmla="*/ 9525 h 4067175"/>
            <a:gd name="connsiteX7" fmla="*/ 66675 w 2638425"/>
            <a:gd name="connsiteY7" fmla="*/ 0 h 4067175"/>
            <a:gd name="connsiteX8" fmla="*/ 76200 w 2638425"/>
            <a:gd name="connsiteY8" fmla="*/ 1114425 h 4067175"/>
            <a:gd name="connsiteX9" fmla="*/ 0 w 2638425"/>
            <a:gd name="connsiteY9" fmla="*/ 1114425 h 4067175"/>
            <a:gd name="connsiteX10" fmla="*/ 0 w 2638425"/>
            <a:gd name="connsiteY10" fmla="*/ 1619250 h 4067175"/>
            <a:gd name="connsiteX11" fmla="*/ 609600 w 2638425"/>
            <a:gd name="connsiteY11" fmla="*/ 1600200 h 4067175"/>
            <a:gd name="connsiteX12" fmla="*/ 647700 w 2638425"/>
            <a:gd name="connsiteY12" fmla="*/ 3400425 h 4067175"/>
            <a:gd name="connsiteX0" fmla="*/ 647700 w 2638425"/>
            <a:gd name="connsiteY0" fmla="*/ 3400425 h 4067175"/>
            <a:gd name="connsiteX1" fmla="*/ 1009650 w 2638425"/>
            <a:gd name="connsiteY1" fmla="*/ 3409950 h 4067175"/>
            <a:gd name="connsiteX2" fmla="*/ 1019175 w 2638425"/>
            <a:gd name="connsiteY2" fmla="*/ 4067175 h 4067175"/>
            <a:gd name="connsiteX3" fmla="*/ 2181225 w 2638425"/>
            <a:gd name="connsiteY3" fmla="*/ 4067175 h 4067175"/>
            <a:gd name="connsiteX4" fmla="*/ 2171700 w 2638425"/>
            <a:gd name="connsiteY4" fmla="*/ 3009900 h 4067175"/>
            <a:gd name="connsiteX5" fmla="*/ 2619375 w 2638425"/>
            <a:gd name="connsiteY5" fmla="*/ 3009900 h 4067175"/>
            <a:gd name="connsiteX6" fmla="*/ 2638425 w 2638425"/>
            <a:gd name="connsiteY6" fmla="*/ 9525 h 4067175"/>
            <a:gd name="connsiteX7" fmla="*/ 66675 w 2638425"/>
            <a:gd name="connsiteY7" fmla="*/ 0 h 4067175"/>
            <a:gd name="connsiteX8" fmla="*/ 76200 w 2638425"/>
            <a:gd name="connsiteY8" fmla="*/ 1114425 h 4067175"/>
            <a:gd name="connsiteX9" fmla="*/ 0 w 2638425"/>
            <a:gd name="connsiteY9" fmla="*/ 1114425 h 4067175"/>
            <a:gd name="connsiteX10" fmla="*/ 38100 w 2638425"/>
            <a:gd name="connsiteY10" fmla="*/ 1590675 h 4067175"/>
            <a:gd name="connsiteX11" fmla="*/ 609600 w 2638425"/>
            <a:gd name="connsiteY11" fmla="*/ 1600200 h 4067175"/>
            <a:gd name="connsiteX12" fmla="*/ 647700 w 2638425"/>
            <a:gd name="connsiteY12" fmla="*/ 3400425 h 4067175"/>
            <a:gd name="connsiteX0" fmla="*/ 647700 w 2638425"/>
            <a:gd name="connsiteY0" fmla="*/ 3400425 h 4067175"/>
            <a:gd name="connsiteX1" fmla="*/ 1009650 w 2638425"/>
            <a:gd name="connsiteY1" fmla="*/ 3409950 h 4067175"/>
            <a:gd name="connsiteX2" fmla="*/ 1019175 w 2638425"/>
            <a:gd name="connsiteY2" fmla="*/ 4067175 h 4067175"/>
            <a:gd name="connsiteX3" fmla="*/ 2181225 w 2638425"/>
            <a:gd name="connsiteY3" fmla="*/ 4067175 h 4067175"/>
            <a:gd name="connsiteX4" fmla="*/ 2171700 w 2638425"/>
            <a:gd name="connsiteY4" fmla="*/ 3009900 h 4067175"/>
            <a:gd name="connsiteX5" fmla="*/ 2619375 w 2638425"/>
            <a:gd name="connsiteY5" fmla="*/ 3009900 h 4067175"/>
            <a:gd name="connsiteX6" fmla="*/ 2638425 w 2638425"/>
            <a:gd name="connsiteY6" fmla="*/ 9525 h 4067175"/>
            <a:gd name="connsiteX7" fmla="*/ 66675 w 2638425"/>
            <a:gd name="connsiteY7" fmla="*/ 0 h 4067175"/>
            <a:gd name="connsiteX8" fmla="*/ 76200 w 2638425"/>
            <a:gd name="connsiteY8" fmla="*/ 1114425 h 4067175"/>
            <a:gd name="connsiteX9" fmla="*/ 0 w 2638425"/>
            <a:gd name="connsiteY9" fmla="*/ 1114425 h 4067175"/>
            <a:gd name="connsiteX10" fmla="*/ 9525 w 2638425"/>
            <a:gd name="connsiteY10" fmla="*/ 1600200 h 4067175"/>
            <a:gd name="connsiteX11" fmla="*/ 609600 w 2638425"/>
            <a:gd name="connsiteY11" fmla="*/ 1600200 h 4067175"/>
            <a:gd name="connsiteX12" fmla="*/ 647700 w 2638425"/>
            <a:gd name="connsiteY12" fmla="*/ 3400425 h 4067175"/>
            <a:gd name="connsiteX0" fmla="*/ 647700 w 2638425"/>
            <a:gd name="connsiteY0" fmla="*/ 3390900 h 4057650"/>
            <a:gd name="connsiteX1" fmla="*/ 1009650 w 2638425"/>
            <a:gd name="connsiteY1" fmla="*/ 3400425 h 4057650"/>
            <a:gd name="connsiteX2" fmla="*/ 1019175 w 2638425"/>
            <a:gd name="connsiteY2" fmla="*/ 4057650 h 4057650"/>
            <a:gd name="connsiteX3" fmla="*/ 2181225 w 2638425"/>
            <a:gd name="connsiteY3" fmla="*/ 4057650 h 4057650"/>
            <a:gd name="connsiteX4" fmla="*/ 2171700 w 2638425"/>
            <a:gd name="connsiteY4" fmla="*/ 3000375 h 4057650"/>
            <a:gd name="connsiteX5" fmla="*/ 2619375 w 2638425"/>
            <a:gd name="connsiteY5" fmla="*/ 3000375 h 4057650"/>
            <a:gd name="connsiteX6" fmla="*/ 2638425 w 2638425"/>
            <a:gd name="connsiteY6" fmla="*/ 0 h 4057650"/>
            <a:gd name="connsiteX7" fmla="*/ 66675 w 2638425"/>
            <a:gd name="connsiteY7" fmla="*/ 0 h 4057650"/>
            <a:gd name="connsiteX8" fmla="*/ 76200 w 2638425"/>
            <a:gd name="connsiteY8" fmla="*/ 1104900 h 4057650"/>
            <a:gd name="connsiteX9" fmla="*/ 0 w 2638425"/>
            <a:gd name="connsiteY9" fmla="*/ 1104900 h 4057650"/>
            <a:gd name="connsiteX10" fmla="*/ 9525 w 2638425"/>
            <a:gd name="connsiteY10" fmla="*/ 1590675 h 4057650"/>
            <a:gd name="connsiteX11" fmla="*/ 609600 w 2638425"/>
            <a:gd name="connsiteY11" fmla="*/ 1590675 h 4057650"/>
            <a:gd name="connsiteX12" fmla="*/ 647700 w 2638425"/>
            <a:gd name="connsiteY12" fmla="*/ 3390900 h 4057650"/>
            <a:gd name="connsiteX0" fmla="*/ 647700 w 2638425"/>
            <a:gd name="connsiteY0" fmla="*/ 3404090 h 4057650"/>
            <a:gd name="connsiteX1" fmla="*/ 1009650 w 2638425"/>
            <a:gd name="connsiteY1" fmla="*/ 3400425 h 4057650"/>
            <a:gd name="connsiteX2" fmla="*/ 1019175 w 2638425"/>
            <a:gd name="connsiteY2" fmla="*/ 4057650 h 4057650"/>
            <a:gd name="connsiteX3" fmla="*/ 2181225 w 2638425"/>
            <a:gd name="connsiteY3" fmla="*/ 4057650 h 4057650"/>
            <a:gd name="connsiteX4" fmla="*/ 2171700 w 2638425"/>
            <a:gd name="connsiteY4" fmla="*/ 3000375 h 4057650"/>
            <a:gd name="connsiteX5" fmla="*/ 2619375 w 2638425"/>
            <a:gd name="connsiteY5" fmla="*/ 3000375 h 4057650"/>
            <a:gd name="connsiteX6" fmla="*/ 2638425 w 2638425"/>
            <a:gd name="connsiteY6" fmla="*/ 0 h 4057650"/>
            <a:gd name="connsiteX7" fmla="*/ 66675 w 2638425"/>
            <a:gd name="connsiteY7" fmla="*/ 0 h 4057650"/>
            <a:gd name="connsiteX8" fmla="*/ 76200 w 2638425"/>
            <a:gd name="connsiteY8" fmla="*/ 1104900 h 4057650"/>
            <a:gd name="connsiteX9" fmla="*/ 0 w 2638425"/>
            <a:gd name="connsiteY9" fmla="*/ 1104900 h 4057650"/>
            <a:gd name="connsiteX10" fmla="*/ 9525 w 2638425"/>
            <a:gd name="connsiteY10" fmla="*/ 1590675 h 4057650"/>
            <a:gd name="connsiteX11" fmla="*/ 609600 w 2638425"/>
            <a:gd name="connsiteY11" fmla="*/ 1590675 h 4057650"/>
            <a:gd name="connsiteX12" fmla="*/ 647700 w 2638425"/>
            <a:gd name="connsiteY12" fmla="*/ 3404090 h 4057650"/>
            <a:gd name="connsiteX0" fmla="*/ 647700 w 2638425"/>
            <a:gd name="connsiteY0" fmla="*/ 3404090 h 4057650"/>
            <a:gd name="connsiteX1" fmla="*/ 1009650 w 2638425"/>
            <a:gd name="connsiteY1" fmla="*/ 3400425 h 4057650"/>
            <a:gd name="connsiteX2" fmla="*/ 1019175 w 2638425"/>
            <a:gd name="connsiteY2" fmla="*/ 4057650 h 4057650"/>
            <a:gd name="connsiteX3" fmla="*/ 2181225 w 2638425"/>
            <a:gd name="connsiteY3" fmla="*/ 4057650 h 4057650"/>
            <a:gd name="connsiteX4" fmla="*/ 2171700 w 2638425"/>
            <a:gd name="connsiteY4" fmla="*/ 3000375 h 4057650"/>
            <a:gd name="connsiteX5" fmla="*/ 2619375 w 2638425"/>
            <a:gd name="connsiteY5" fmla="*/ 3000375 h 4057650"/>
            <a:gd name="connsiteX6" fmla="*/ 2638425 w 2638425"/>
            <a:gd name="connsiteY6" fmla="*/ 0 h 4057650"/>
            <a:gd name="connsiteX7" fmla="*/ 66675 w 2638425"/>
            <a:gd name="connsiteY7" fmla="*/ 0 h 4057650"/>
            <a:gd name="connsiteX8" fmla="*/ 76200 w 2638425"/>
            <a:gd name="connsiteY8" fmla="*/ 1104900 h 4057650"/>
            <a:gd name="connsiteX9" fmla="*/ 0 w 2638425"/>
            <a:gd name="connsiteY9" fmla="*/ 1104900 h 4057650"/>
            <a:gd name="connsiteX10" fmla="*/ 9525 w 2638425"/>
            <a:gd name="connsiteY10" fmla="*/ 1590675 h 4057650"/>
            <a:gd name="connsiteX11" fmla="*/ 603006 w 2638425"/>
            <a:gd name="connsiteY11" fmla="*/ 1603864 h 4057650"/>
            <a:gd name="connsiteX12" fmla="*/ 647700 w 2638425"/>
            <a:gd name="connsiteY12" fmla="*/ 3404090 h 4057650"/>
            <a:gd name="connsiteX0" fmla="*/ 647700 w 2638425"/>
            <a:gd name="connsiteY0" fmla="*/ 3404090 h 4057650"/>
            <a:gd name="connsiteX1" fmla="*/ 1009650 w 2638425"/>
            <a:gd name="connsiteY1" fmla="*/ 3400425 h 4057650"/>
            <a:gd name="connsiteX2" fmla="*/ 1019175 w 2638425"/>
            <a:gd name="connsiteY2" fmla="*/ 4057650 h 4057650"/>
            <a:gd name="connsiteX3" fmla="*/ 2181225 w 2638425"/>
            <a:gd name="connsiteY3" fmla="*/ 4057650 h 4057650"/>
            <a:gd name="connsiteX4" fmla="*/ 2171700 w 2638425"/>
            <a:gd name="connsiteY4" fmla="*/ 3000375 h 4057650"/>
            <a:gd name="connsiteX5" fmla="*/ 2619375 w 2638425"/>
            <a:gd name="connsiteY5" fmla="*/ 3000375 h 4057650"/>
            <a:gd name="connsiteX6" fmla="*/ 2638425 w 2638425"/>
            <a:gd name="connsiteY6" fmla="*/ 0 h 4057650"/>
            <a:gd name="connsiteX7" fmla="*/ 66675 w 2638425"/>
            <a:gd name="connsiteY7" fmla="*/ 0 h 4057650"/>
            <a:gd name="connsiteX8" fmla="*/ 76200 w 2638425"/>
            <a:gd name="connsiteY8" fmla="*/ 1104900 h 4057650"/>
            <a:gd name="connsiteX9" fmla="*/ 0 w 2638425"/>
            <a:gd name="connsiteY9" fmla="*/ 1104900 h 4057650"/>
            <a:gd name="connsiteX10" fmla="*/ 9525 w 2638425"/>
            <a:gd name="connsiteY10" fmla="*/ 1590675 h 4057650"/>
            <a:gd name="connsiteX11" fmla="*/ 31890 w 2638425"/>
            <a:gd name="connsiteY11" fmla="*/ 1606084 h 4057650"/>
            <a:gd name="connsiteX12" fmla="*/ 603006 w 2638425"/>
            <a:gd name="connsiteY12" fmla="*/ 1603864 h 4057650"/>
            <a:gd name="connsiteX13" fmla="*/ 647700 w 2638425"/>
            <a:gd name="connsiteY13" fmla="*/ 3404090 h 4057650"/>
            <a:gd name="connsiteX0" fmla="*/ 647700 w 2638425"/>
            <a:gd name="connsiteY0" fmla="*/ 3404090 h 4077434"/>
            <a:gd name="connsiteX1" fmla="*/ 1009650 w 2638425"/>
            <a:gd name="connsiteY1" fmla="*/ 3400425 h 4077434"/>
            <a:gd name="connsiteX2" fmla="*/ 1019175 w 2638425"/>
            <a:gd name="connsiteY2" fmla="*/ 4057650 h 4077434"/>
            <a:gd name="connsiteX3" fmla="*/ 2187820 w 2638425"/>
            <a:gd name="connsiteY3" fmla="*/ 4077434 h 4077434"/>
            <a:gd name="connsiteX4" fmla="*/ 2171700 w 2638425"/>
            <a:gd name="connsiteY4" fmla="*/ 3000375 h 4077434"/>
            <a:gd name="connsiteX5" fmla="*/ 2619375 w 2638425"/>
            <a:gd name="connsiteY5" fmla="*/ 3000375 h 4077434"/>
            <a:gd name="connsiteX6" fmla="*/ 2638425 w 2638425"/>
            <a:gd name="connsiteY6" fmla="*/ 0 h 4077434"/>
            <a:gd name="connsiteX7" fmla="*/ 66675 w 2638425"/>
            <a:gd name="connsiteY7" fmla="*/ 0 h 4077434"/>
            <a:gd name="connsiteX8" fmla="*/ 76200 w 2638425"/>
            <a:gd name="connsiteY8" fmla="*/ 1104900 h 4077434"/>
            <a:gd name="connsiteX9" fmla="*/ 0 w 2638425"/>
            <a:gd name="connsiteY9" fmla="*/ 1104900 h 4077434"/>
            <a:gd name="connsiteX10" fmla="*/ 9525 w 2638425"/>
            <a:gd name="connsiteY10" fmla="*/ 1590675 h 4077434"/>
            <a:gd name="connsiteX11" fmla="*/ 31890 w 2638425"/>
            <a:gd name="connsiteY11" fmla="*/ 1606084 h 4077434"/>
            <a:gd name="connsiteX12" fmla="*/ 603006 w 2638425"/>
            <a:gd name="connsiteY12" fmla="*/ 1603864 h 4077434"/>
            <a:gd name="connsiteX13" fmla="*/ 647700 w 2638425"/>
            <a:gd name="connsiteY13" fmla="*/ 3404090 h 4077434"/>
            <a:gd name="connsiteX0" fmla="*/ 647700 w 2638425"/>
            <a:gd name="connsiteY0" fmla="*/ 3404090 h 4084029"/>
            <a:gd name="connsiteX1" fmla="*/ 1009650 w 2638425"/>
            <a:gd name="connsiteY1" fmla="*/ 3400425 h 4084029"/>
            <a:gd name="connsiteX2" fmla="*/ 1019175 w 2638425"/>
            <a:gd name="connsiteY2" fmla="*/ 4084029 h 4084029"/>
            <a:gd name="connsiteX3" fmla="*/ 2187820 w 2638425"/>
            <a:gd name="connsiteY3" fmla="*/ 4077434 h 4084029"/>
            <a:gd name="connsiteX4" fmla="*/ 2171700 w 2638425"/>
            <a:gd name="connsiteY4" fmla="*/ 3000375 h 4084029"/>
            <a:gd name="connsiteX5" fmla="*/ 2619375 w 2638425"/>
            <a:gd name="connsiteY5" fmla="*/ 3000375 h 4084029"/>
            <a:gd name="connsiteX6" fmla="*/ 2638425 w 2638425"/>
            <a:gd name="connsiteY6" fmla="*/ 0 h 4084029"/>
            <a:gd name="connsiteX7" fmla="*/ 66675 w 2638425"/>
            <a:gd name="connsiteY7" fmla="*/ 0 h 4084029"/>
            <a:gd name="connsiteX8" fmla="*/ 76200 w 2638425"/>
            <a:gd name="connsiteY8" fmla="*/ 1104900 h 4084029"/>
            <a:gd name="connsiteX9" fmla="*/ 0 w 2638425"/>
            <a:gd name="connsiteY9" fmla="*/ 1104900 h 4084029"/>
            <a:gd name="connsiteX10" fmla="*/ 9525 w 2638425"/>
            <a:gd name="connsiteY10" fmla="*/ 1590675 h 4084029"/>
            <a:gd name="connsiteX11" fmla="*/ 31890 w 2638425"/>
            <a:gd name="connsiteY11" fmla="*/ 1606084 h 4084029"/>
            <a:gd name="connsiteX12" fmla="*/ 603006 w 2638425"/>
            <a:gd name="connsiteY12" fmla="*/ 1603864 h 4084029"/>
            <a:gd name="connsiteX13" fmla="*/ 647700 w 2638425"/>
            <a:gd name="connsiteY13" fmla="*/ 3404090 h 4084029"/>
            <a:gd name="connsiteX0" fmla="*/ 647700 w 2638425"/>
            <a:gd name="connsiteY0" fmla="*/ 3404090 h 4084029"/>
            <a:gd name="connsiteX1" fmla="*/ 1009650 w 2638425"/>
            <a:gd name="connsiteY1" fmla="*/ 3400425 h 4084029"/>
            <a:gd name="connsiteX2" fmla="*/ 1019175 w 2638425"/>
            <a:gd name="connsiteY2" fmla="*/ 4084029 h 4084029"/>
            <a:gd name="connsiteX3" fmla="*/ 2187820 w 2638425"/>
            <a:gd name="connsiteY3" fmla="*/ 4077434 h 4084029"/>
            <a:gd name="connsiteX4" fmla="*/ 2171700 w 2638425"/>
            <a:gd name="connsiteY4" fmla="*/ 3000375 h 4084029"/>
            <a:gd name="connsiteX5" fmla="*/ 2619375 w 2638425"/>
            <a:gd name="connsiteY5" fmla="*/ 3000375 h 4084029"/>
            <a:gd name="connsiteX6" fmla="*/ 2638425 w 2638425"/>
            <a:gd name="connsiteY6" fmla="*/ 0 h 4084029"/>
            <a:gd name="connsiteX7" fmla="*/ 66675 w 2638425"/>
            <a:gd name="connsiteY7" fmla="*/ 0 h 4084029"/>
            <a:gd name="connsiteX8" fmla="*/ 76200 w 2638425"/>
            <a:gd name="connsiteY8" fmla="*/ 1104900 h 4084029"/>
            <a:gd name="connsiteX9" fmla="*/ 0 w 2638425"/>
            <a:gd name="connsiteY9" fmla="*/ 1104900 h 4084029"/>
            <a:gd name="connsiteX10" fmla="*/ 9525 w 2638425"/>
            <a:gd name="connsiteY10" fmla="*/ 1590675 h 4084029"/>
            <a:gd name="connsiteX11" fmla="*/ 31890 w 2638425"/>
            <a:gd name="connsiteY11" fmla="*/ 1606084 h 4084029"/>
            <a:gd name="connsiteX12" fmla="*/ 622791 w 2638425"/>
            <a:gd name="connsiteY12" fmla="*/ 1603864 h 4084029"/>
            <a:gd name="connsiteX13" fmla="*/ 647700 w 2638425"/>
            <a:gd name="connsiteY13" fmla="*/ 3404090 h 4084029"/>
            <a:gd name="connsiteX0" fmla="*/ 647700 w 2638425"/>
            <a:gd name="connsiteY0" fmla="*/ 3404090 h 4084029"/>
            <a:gd name="connsiteX1" fmla="*/ 1009650 w 2638425"/>
            <a:gd name="connsiteY1" fmla="*/ 3400425 h 4084029"/>
            <a:gd name="connsiteX2" fmla="*/ 1019175 w 2638425"/>
            <a:gd name="connsiteY2" fmla="*/ 4084029 h 4084029"/>
            <a:gd name="connsiteX3" fmla="*/ 2187820 w 2638425"/>
            <a:gd name="connsiteY3" fmla="*/ 4077434 h 4084029"/>
            <a:gd name="connsiteX4" fmla="*/ 2171700 w 2638425"/>
            <a:gd name="connsiteY4" fmla="*/ 3000375 h 4084029"/>
            <a:gd name="connsiteX5" fmla="*/ 2619375 w 2638425"/>
            <a:gd name="connsiteY5" fmla="*/ 3000375 h 4084029"/>
            <a:gd name="connsiteX6" fmla="*/ 2638425 w 2638425"/>
            <a:gd name="connsiteY6" fmla="*/ 0 h 4084029"/>
            <a:gd name="connsiteX7" fmla="*/ 66675 w 2638425"/>
            <a:gd name="connsiteY7" fmla="*/ 0 h 4084029"/>
            <a:gd name="connsiteX8" fmla="*/ 76200 w 2638425"/>
            <a:gd name="connsiteY8" fmla="*/ 1104900 h 4084029"/>
            <a:gd name="connsiteX9" fmla="*/ 0 w 2638425"/>
            <a:gd name="connsiteY9" fmla="*/ 1104900 h 4084029"/>
            <a:gd name="connsiteX10" fmla="*/ 9525 w 2638425"/>
            <a:gd name="connsiteY10" fmla="*/ 1590675 h 4084029"/>
            <a:gd name="connsiteX11" fmla="*/ 31890 w 2638425"/>
            <a:gd name="connsiteY11" fmla="*/ 1606084 h 4084029"/>
            <a:gd name="connsiteX12" fmla="*/ 629386 w 2638425"/>
            <a:gd name="connsiteY12" fmla="*/ 1617053 h 4084029"/>
            <a:gd name="connsiteX13" fmla="*/ 647700 w 2638425"/>
            <a:gd name="connsiteY13" fmla="*/ 3404090 h 4084029"/>
            <a:gd name="connsiteX0" fmla="*/ 647700 w 2631830"/>
            <a:gd name="connsiteY0" fmla="*/ 3404090 h 4084029"/>
            <a:gd name="connsiteX1" fmla="*/ 1009650 w 2631830"/>
            <a:gd name="connsiteY1" fmla="*/ 3400425 h 4084029"/>
            <a:gd name="connsiteX2" fmla="*/ 1019175 w 2631830"/>
            <a:gd name="connsiteY2" fmla="*/ 4084029 h 4084029"/>
            <a:gd name="connsiteX3" fmla="*/ 2187820 w 2631830"/>
            <a:gd name="connsiteY3" fmla="*/ 4077434 h 4084029"/>
            <a:gd name="connsiteX4" fmla="*/ 2171700 w 2631830"/>
            <a:gd name="connsiteY4" fmla="*/ 3000375 h 4084029"/>
            <a:gd name="connsiteX5" fmla="*/ 2619375 w 2631830"/>
            <a:gd name="connsiteY5" fmla="*/ 3000375 h 4084029"/>
            <a:gd name="connsiteX6" fmla="*/ 2631830 w 2631830"/>
            <a:gd name="connsiteY6" fmla="*/ 0 h 4084029"/>
            <a:gd name="connsiteX7" fmla="*/ 66675 w 2631830"/>
            <a:gd name="connsiteY7" fmla="*/ 0 h 4084029"/>
            <a:gd name="connsiteX8" fmla="*/ 76200 w 2631830"/>
            <a:gd name="connsiteY8" fmla="*/ 1104900 h 4084029"/>
            <a:gd name="connsiteX9" fmla="*/ 0 w 2631830"/>
            <a:gd name="connsiteY9" fmla="*/ 1104900 h 4084029"/>
            <a:gd name="connsiteX10" fmla="*/ 9525 w 2631830"/>
            <a:gd name="connsiteY10" fmla="*/ 1590675 h 4084029"/>
            <a:gd name="connsiteX11" fmla="*/ 31890 w 2631830"/>
            <a:gd name="connsiteY11" fmla="*/ 1606084 h 4084029"/>
            <a:gd name="connsiteX12" fmla="*/ 629386 w 2631830"/>
            <a:gd name="connsiteY12" fmla="*/ 1617053 h 4084029"/>
            <a:gd name="connsiteX13" fmla="*/ 647700 w 2631830"/>
            <a:gd name="connsiteY13" fmla="*/ 3404090 h 4084029"/>
            <a:gd name="connsiteX0" fmla="*/ 647700 w 2620083"/>
            <a:gd name="connsiteY0" fmla="*/ 3410685 h 4090624"/>
            <a:gd name="connsiteX1" fmla="*/ 1009650 w 2620083"/>
            <a:gd name="connsiteY1" fmla="*/ 3407020 h 4090624"/>
            <a:gd name="connsiteX2" fmla="*/ 1019175 w 2620083"/>
            <a:gd name="connsiteY2" fmla="*/ 4090624 h 4090624"/>
            <a:gd name="connsiteX3" fmla="*/ 2187820 w 2620083"/>
            <a:gd name="connsiteY3" fmla="*/ 4084029 h 4090624"/>
            <a:gd name="connsiteX4" fmla="*/ 2171700 w 2620083"/>
            <a:gd name="connsiteY4" fmla="*/ 3006970 h 4090624"/>
            <a:gd name="connsiteX5" fmla="*/ 2619375 w 2620083"/>
            <a:gd name="connsiteY5" fmla="*/ 3006970 h 4090624"/>
            <a:gd name="connsiteX6" fmla="*/ 2612044 w 2620083"/>
            <a:gd name="connsiteY6" fmla="*/ 0 h 4090624"/>
            <a:gd name="connsiteX7" fmla="*/ 66675 w 2620083"/>
            <a:gd name="connsiteY7" fmla="*/ 6595 h 4090624"/>
            <a:gd name="connsiteX8" fmla="*/ 76200 w 2620083"/>
            <a:gd name="connsiteY8" fmla="*/ 1111495 h 4090624"/>
            <a:gd name="connsiteX9" fmla="*/ 0 w 2620083"/>
            <a:gd name="connsiteY9" fmla="*/ 1111495 h 4090624"/>
            <a:gd name="connsiteX10" fmla="*/ 9525 w 2620083"/>
            <a:gd name="connsiteY10" fmla="*/ 1597270 h 4090624"/>
            <a:gd name="connsiteX11" fmla="*/ 31890 w 2620083"/>
            <a:gd name="connsiteY11" fmla="*/ 1612679 h 4090624"/>
            <a:gd name="connsiteX12" fmla="*/ 629386 w 2620083"/>
            <a:gd name="connsiteY12" fmla="*/ 1623648 h 4090624"/>
            <a:gd name="connsiteX13" fmla="*/ 647700 w 2620083"/>
            <a:gd name="connsiteY13" fmla="*/ 3410685 h 40906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620083" h="4090624">
              <a:moveTo>
                <a:pt x="647700" y="3410685"/>
              </a:moveTo>
              <a:lnTo>
                <a:pt x="1009650" y="3407020"/>
              </a:lnTo>
              <a:lnTo>
                <a:pt x="1019175" y="4090624"/>
              </a:lnTo>
              <a:lnTo>
                <a:pt x="2187820" y="4084029"/>
              </a:lnTo>
              <a:lnTo>
                <a:pt x="2171700" y="3006970"/>
              </a:lnTo>
              <a:lnTo>
                <a:pt x="2619375" y="3006970"/>
              </a:lnTo>
              <a:cubicBezTo>
                <a:pt x="2623527" y="2006845"/>
                <a:pt x="2607892" y="1000125"/>
                <a:pt x="2612044" y="0"/>
              </a:cubicBezTo>
              <a:lnTo>
                <a:pt x="66675" y="6595"/>
              </a:lnTo>
              <a:lnTo>
                <a:pt x="76200" y="1111495"/>
              </a:lnTo>
              <a:lnTo>
                <a:pt x="0" y="1111495"/>
              </a:lnTo>
              <a:lnTo>
                <a:pt x="9525" y="1597270"/>
              </a:lnTo>
              <a:cubicBezTo>
                <a:pt x="16980" y="1598010"/>
                <a:pt x="24435" y="1611939"/>
                <a:pt x="31890" y="1612679"/>
              </a:cubicBezTo>
              <a:lnTo>
                <a:pt x="629386" y="1623648"/>
              </a:lnTo>
              <a:lnTo>
                <a:pt x="647700" y="3410685"/>
              </a:lnTo>
              <a:close/>
            </a:path>
          </a:pathLst>
        </a:custGeom>
        <a:solidFill>
          <a:schemeClr val="bg1"/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312544</xdr:colOff>
      <xdr:row>10</xdr:row>
      <xdr:rowOff>78569</xdr:rowOff>
    </xdr:from>
    <xdr:to>
      <xdr:col>8</xdr:col>
      <xdr:colOff>380999</xdr:colOff>
      <xdr:row>12</xdr:row>
      <xdr:rowOff>28121</xdr:rowOff>
    </xdr:to>
    <xdr:sp macro="" textlink="">
      <xdr:nvSpPr>
        <xdr:cNvPr id="20" name="テキスト ボックス 29">
          <a:extLst>
            <a:ext uri="{FF2B5EF4-FFF2-40B4-BE49-F238E27FC236}">
              <a16:creationId xmlns:a16="http://schemas.microsoft.com/office/drawing/2014/main" id="{AD1085C6-9552-4041-B46A-25EA77F0B158}"/>
            </a:ext>
          </a:extLst>
        </xdr:cNvPr>
        <xdr:cNvSpPr txBox="1"/>
      </xdr:nvSpPr>
      <xdr:spPr>
        <a:xfrm>
          <a:off x="3360544" y="1774019"/>
          <a:ext cx="1897255" cy="2797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加工開発・試作室</a:t>
          </a:r>
        </a:p>
      </xdr:txBody>
    </xdr:sp>
    <xdr:clientData/>
  </xdr:twoCellAnchor>
  <xdr:twoCellAnchor>
    <xdr:from>
      <xdr:col>0</xdr:col>
      <xdr:colOff>98431</xdr:colOff>
      <xdr:row>17</xdr:row>
      <xdr:rowOff>33474</xdr:rowOff>
    </xdr:from>
    <xdr:to>
      <xdr:col>2</xdr:col>
      <xdr:colOff>114300</xdr:colOff>
      <xdr:row>18</xdr:row>
      <xdr:rowOff>154476</xdr:rowOff>
    </xdr:to>
    <xdr:sp macro="" textlink="">
      <xdr:nvSpPr>
        <xdr:cNvPr id="21" name="テキスト ボックス 6">
          <a:extLst>
            <a:ext uri="{FF2B5EF4-FFF2-40B4-BE49-F238E27FC236}">
              <a16:creationId xmlns:a16="http://schemas.microsoft.com/office/drawing/2014/main" id="{259EB01E-0894-4731-8263-2B1F15BBDF6C}"/>
            </a:ext>
          </a:extLst>
        </xdr:cNvPr>
        <xdr:cNvSpPr txBox="1"/>
      </xdr:nvSpPr>
      <xdr:spPr>
        <a:xfrm>
          <a:off x="98431" y="2884624"/>
          <a:ext cx="1235069" cy="2861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/>
            <a:t>製品開発試作室Ｂ</a:t>
          </a:r>
          <a:endParaRPr kumimoji="1" lang="ja-JP" altLang="en-US" sz="1200"/>
        </a:p>
      </xdr:txBody>
    </xdr:sp>
    <xdr:clientData/>
  </xdr:twoCellAnchor>
  <xdr:twoCellAnchor>
    <xdr:from>
      <xdr:col>0</xdr:col>
      <xdr:colOff>8209</xdr:colOff>
      <xdr:row>2</xdr:row>
      <xdr:rowOff>28575</xdr:rowOff>
    </xdr:from>
    <xdr:to>
      <xdr:col>5</xdr:col>
      <xdr:colOff>485775</xdr:colOff>
      <xdr:row>4</xdr:row>
      <xdr:rowOff>44748</xdr:rowOff>
    </xdr:to>
    <xdr:sp macro="" textlink="">
      <xdr:nvSpPr>
        <xdr:cNvPr id="22" name="テキスト ボックス 30">
          <a:extLst>
            <a:ext uri="{FF2B5EF4-FFF2-40B4-BE49-F238E27FC236}">
              <a16:creationId xmlns:a16="http://schemas.microsoft.com/office/drawing/2014/main" id="{169B896D-A11C-40FA-8E67-B88B7F7A4F2C}"/>
            </a:ext>
          </a:extLst>
        </xdr:cNvPr>
        <xdr:cNvSpPr txBox="1"/>
      </xdr:nvSpPr>
      <xdr:spPr>
        <a:xfrm>
          <a:off x="8209" y="403225"/>
          <a:ext cx="3525566" cy="3463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/>
            <a:t>○　加工開発実験施設</a:t>
          </a:r>
        </a:p>
      </xdr:txBody>
    </xdr:sp>
    <xdr:clientData/>
  </xdr:twoCellAnchor>
  <xdr:twoCellAnchor>
    <xdr:from>
      <xdr:col>4</xdr:col>
      <xdr:colOff>639059</xdr:colOff>
      <xdr:row>10</xdr:row>
      <xdr:rowOff>12205</xdr:rowOff>
    </xdr:from>
    <xdr:to>
      <xdr:col>5</xdr:col>
      <xdr:colOff>320667</xdr:colOff>
      <xdr:row>12</xdr:row>
      <xdr:rowOff>69415</xdr:rowOff>
    </xdr:to>
    <xdr:sp macro="" textlink="">
      <xdr:nvSpPr>
        <xdr:cNvPr id="23" name="テキスト ボックス 26">
          <a:extLst>
            <a:ext uri="{FF2B5EF4-FFF2-40B4-BE49-F238E27FC236}">
              <a16:creationId xmlns:a16="http://schemas.microsoft.com/office/drawing/2014/main" id="{2A380FCC-B41C-4E35-8FE6-936B98C65436}"/>
            </a:ext>
          </a:extLst>
        </xdr:cNvPr>
        <xdr:cNvSpPr txBox="1"/>
      </xdr:nvSpPr>
      <xdr:spPr>
        <a:xfrm>
          <a:off x="3045709" y="1707655"/>
          <a:ext cx="322958" cy="3874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Ａ</a:t>
          </a:r>
        </a:p>
      </xdr:txBody>
    </xdr:sp>
    <xdr:clientData/>
  </xdr:twoCellAnchor>
  <xdr:twoCellAnchor>
    <xdr:from>
      <xdr:col>7</xdr:col>
      <xdr:colOff>145804</xdr:colOff>
      <xdr:row>22</xdr:row>
      <xdr:rowOff>114268</xdr:rowOff>
    </xdr:from>
    <xdr:to>
      <xdr:col>7</xdr:col>
      <xdr:colOff>529242</xdr:colOff>
      <xdr:row>25</xdr:row>
      <xdr:rowOff>28</xdr:rowOff>
    </xdr:to>
    <xdr:sp macro="" textlink="">
      <xdr:nvSpPr>
        <xdr:cNvPr id="24" name="テキスト ボックス 27">
          <a:extLst>
            <a:ext uri="{FF2B5EF4-FFF2-40B4-BE49-F238E27FC236}">
              <a16:creationId xmlns:a16="http://schemas.microsoft.com/office/drawing/2014/main" id="{B77F358F-C0E2-4F0F-8CAB-A947683C0C9A}"/>
            </a:ext>
          </a:extLst>
        </xdr:cNvPr>
        <xdr:cNvSpPr txBox="1"/>
      </xdr:nvSpPr>
      <xdr:spPr>
        <a:xfrm>
          <a:off x="4413004" y="3790918"/>
          <a:ext cx="383438" cy="3810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Ｂ</a:t>
          </a:r>
        </a:p>
      </xdr:txBody>
    </xdr:sp>
    <xdr:clientData/>
  </xdr:twoCellAnchor>
  <xdr:twoCellAnchor>
    <xdr:from>
      <xdr:col>2</xdr:col>
      <xdr:colOff>302598</xdr:colOff>
      <xdr:row>4</xdr:row>
      <xdr:rowOff>103051</xdr:rowOff>
    </xdr:from>
    <xdr:to>
      <xdr:col>2</xdr:col>
      <xdr:colOff>678022</xdr:colOff>
      <xdr:row>6</xdr:row>
      <xdr:rowOff>160261</xdr:rowOff>
    </xdr:to>
    <xdr:sp macro="" textlink="">
      <xdr:nvSpPr>
        <xdr:cNvPr id="25" name="テキスト ボックス 31">
          <a:extLst>
            <a:ext uri="{FF2B5EF4-FFF2-40B4-BE49-F238E27FC236}">
              <a16:creationId xmlns:a16="http://schemas.microsoft.com/office/drawing/2014/main" id="{720C3B8E-05AF-4272-B459-7C0E4C02051E}"/>
            </a:ext>
          </a:extLst>
        </xdr:cNvPr>
        <xdr:cNvSpPr txBox="1"/>
      </xdr:nvSpPr>
      <xdr:spPr>
        <a:xfrm>
          <a:off x="1521798" y="807901"/>
          <a:ext cx="305574" cy="3874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Ｃ</a:t>
          </a:r>
        </a:p>
      </xdr:txBody>
    </xdr:sp>
    <xdr:clientData/>
  </xdr:twoCellAnchor>
  <xdr:twoCellAnchor>
    <xdr:from>
      <xdr:col>2</xdr:col>
      <xdr:colOff>302598</xdr:colOff>
      <xdr:row>9</xdr:row>
      <xdr:rowOff>160141</xdr:rowOff>
    </xdr:from>
    <xdr:to>
      <xdr:col>2</xdr:col>
      <xdr:colOff>682830</xdr:colOff>
      <xdr:row>12</xdr:row>
      <xdr:rowOff>45901</xdr:rowOff>
    </xdr:to>
    <xdr:sp macro="" textlink="">
      <xdr:nvSpPr>
        <xdr:cNvPr id="26" name="テキスト ボックス 32">
          <a:extLst>
            <a:ext uri="{FF2B5EF4-FFF2-40B4-BE49-F238E27FC236}">
              <a16:creationId xmlns:a16="http://schemas.microsoft.com/office/drawing/2014/main" id="{886E320E-557B-4BFE-9547-83E0CB1B982B}"/>
            </a:ext>
          </a:extLst>
        </xdr:cNvPr>
        <xdr:cNvSpPr txBox="1"/>
      </xdr:nvSpPr>
      <xdr:spPr>
        <a:xfrm>
          <a:off x="1521798" y="1690491"/>
          <a:ext cx="304032" cy="3810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Ｄ</a:t>
          </a:r>
        </a:p>
      </xdr:txBody>
    </xdr:sp>
    <xdr:clientData/>
  </xdr:twoCellAnchor>
  <xdr:twoCellAnchor>
    <xdr:from>
      <xdr:col>2</xdr:col>
      <xdr:colOff>302598</xdr:colOff>
      <xdr:row>14</xdr:row>
      <xdr:rowOff>31255</xdr:rowOff>
    </xdr:from>
    <xdr:to>
      <xdr:col>2</xdr:col>
      <xdr:colOff>670006</xdr:colOff>
      <xdr:row>16</xdr:row>
      <xdr:rowOff>88465</xdr:rowOff>
    </xdr:to>
    <xdr:sp macro="" textlink="">
      <xdr:nvSpPr>
        <xdr:cNvPr id="27" name="テキスト ボックス 33">
          <a:extLst>
            <a:ext uri="{FF2B5EF4-FFF2-40B4-BE49-F238E27FC236}">
              <a16:creationId xmlns:a16="http://schemas.microsoft.com/office/drawing/2014/main" id="{C8C024AE-35EA-43F1-AD3D-B688878F01B1}"/>
            </a:ext>
          </a:extLst>
        </xdr:cNvPr>
        <xdr:cNvSpPr txBox="1"/>
      </xdr:nvSpPr>
      <xdr:spPr>
        <a:xfrm>
          <a:off x="1521798" y="2387105"/>
          <a:ext cx="303908" cy="3874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Ｅ</a:t>
          </a:r>
        </a:p>
      </xdr:txBody>
    </xdr:sp>
    <xdr:clientData/>
  </xdr:twoCellAnchor>
  <xdr:twoCellAnchor>
    <xdr:from>
      <xdr:col>2</xdr:col>
      <xdr:colOff>302598</xdr:colOff>
      <xdr:row>19</xdr:row>
      <xdr:rowOff>33201</xdr:rowOff>
    </xdr:from>
    <xdr:to>
      <xdr:col>2</xdr:col>
      <xdr:colOff>650770</xdr:colOff>
      <xdr:row>21</xdr:row>
      <xdr:rowOff>90411</xdr:rowOff>
    </xdr:to>
    <xdr:sp macro="" textlink="">
      <xdr:nvSpPr>
        <xdr:cNvPr id="28" name="テキスト ボックス 34">
          <a:extLst>
            <a:ext uri="{FF2B5EF4-FFF2-40B4-BE49-F238E27FC236}">
              <a16:creationId xmlns:a16="http://schemas.microsoft.com/office/drawing/2014/main" id="{B68139E1-513B-458E-9D9B-D2CB8DDAD31E}"/>
            </a:ext>
          </a:extLst>
        </xdr:cNvPr>
        <xdr:cNvSpPr txBox="1"/>
      </xdr:nvSpPr>
      <xdr:spPr>
        <a:xfrm>
          <a:off x="1521798" y="3214551"/>
          <a:ext cx="310072" cy="3874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Ｆ</a:t>
          </a:r>
        </a:p>
      </xdr:txBody>
    </xdr:sp>
    <xdr:clientData/>
  </xdr:twoCellAnchor>
  <xdr:twoCellAnchor>
    <xdr:from>
      <xdr:col>0</xdr:col>
      <xdr:colOff>211187</xdr:colOff>
      <xdr:row>4</xdr:row>
      <xdr:rowOff>158314</xdr:rowOff>
    </xdr:from>
    <xdr:to>
      <xdr:col>0</xdr:col>
      <xdr:colOff>594625</xdr:colOff>
      <xdr:row>7</xdr:row>
      <xdr:rowOff>44074</xdr:rowOff>
    </xdr:to>
    <xdr:sp macro="" textlink="">
      <xdr:nvSpPr>
        <xdr:cNvPr id="29" name="テキスト ボックス 35">
          <a:extLst>
            <a:ext uri="{FF2B5EF4-FFF2-40B4-BE49-F238E27FC236}">
              <a16:creationId xmlns:a16="http://schemas.microsoft.com/office/drawing/2014/main" id="{A5ABAFA1-F7B9-491B-BFAC-509F5E649CE6}"/>
            </a:ext>
          </a:extLst>
        </xdr:cNvPr>
        <xdr:cNvSpPr txBox="1"/>
      </xdr:nvSpPr>
      <xdr:spPr>
        <a:xfrm>
          <a:off x="211187" y="863164"/>
          <a:ext cx="383438" cy="3810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Ｇ</a:t>
          </a:r>
        </a:p>
      </xdr:txBody>
    </xdr:sp>
    <xdr:clientData/>
  </xdr:twoCellAnchor>
  <xdr:twoCellAnchor>
    <xdr:from>
      <xdr:col>0</xdr:col>
      <xdr:colOff>211187</xdr:colOff>
      <xdr:row>14</xdr:row>
      <xdr:rowOff>31255</xdr:rowOff>
    </xdr:from>
    <xdr:to>
      <xdr:col>0</xdr:col>
      <xdr:colOff>594625</xdr:colOff>
      <xdr:row>16</xdr:row>
      <xdr:rowOff>88465</xdr:rowOff>
    </xdr:to>
    <xdr:sp macro="" textlink="">
      <xdr:nvSpPr>
        <xdr:cNvPr id="30" name="テキスト ボックス 36">
          <a:extLst>
            <a:ext uri="{FF2B5EF4-FFF2-40B4-BE49-F238E27FC236}">
              <a16:creationId xmlns:a16="http://schemas.microsoft.com/office/drawing/2014/main" id="{55439E14-9C2D-42A9-B2F0-30B8514E5A0B}"/>
            </a:ext>
          </a:extLst>
        </xdr:cNvPr>
        <xdr:cNvSpPr txBox="1"/>
      </xdr:nvSpPr>
      <xdr:spPr>
        <a:xfrm>
          <a:off x="211187" y="2387105"/>
          <a:ext cx="383438" cy="3874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Ｇ</a:t>
          </a:r>
        </a:p>
      </xdr:txBody>
    </xdr:sp>
    <xdr:clientData/>
  </xdr:twoCellAnchor>
  <xdr:twoCellAnchor editAs="oneCell">
    <xdr:from>
      <xdr:col>0</xdr:col>
      <xdr:colOff>107165</xdr:colOff>
      <xdr:row>34</xdr:row>
      <xdr:rowOff>161713</xdr:rowOff>
    </xdr:from>
    <xdr:to>
      <xdr:col>8</xdr:col>
      <xdr:colOff>257978</xdr:colOff>
      <xdr:row>65</xdr:row>
      <xdr:rowOff>120134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18F3233B-000E-4B55-95E6-B8FA72BABC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l="8065" t="8329" r="1023" b="1902"/>
        <a:stretch/>
      </xdr:blipFill>
      <xdr:spPr bwMode="auto">
        <a:xfrm>
          <a:off x="107165" y="5819563"/>
          <a:ext cx="5027613" cy="5076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219878</xdr:colOff>
      <xdr:row>35</xdr:row>
      <xdr:rowOff>37584</xdr:rowOff>
    </xdr:from>
    <xdr:to>
      <xdr:col>3</xdr:col>
      <xdr:colOff>302428</xdr:colOff>
      <xdr:row>41</xdr:row>
      <xdr:rowOff>110610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2D5EDCB8-67A1-4A8F-A9CC-AE89DB9539FA}"/>
            </a:ext>
          </a:extLst>
        </xdr:cNvPr>
        <xdr:cNvSpPr/>
      </xdr:nvSpPr>
      <xdr:spPr>
        <a:xfrm>
          <a:off x="219878" y="5860534"/>
          <a:ext cx="1911350" cy="106362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542761</xdr:colOff>
      <xdr:row>37</xdr:row>
      <xdr:rowOff>63257</xdr:rowOff>
    </xdr:from>
    <xdr:to>
      <xdr:col>2</xdr:col>
      <xdr:colOff>448478</xdr:colOff>
      <xdr:row>38</xdr:row>
      <xdr:rowOff>153417</xdr:rowOff>
    </xdr:to>
    <xdr:sp macro="" textlink="">
      <xdr:nvSpPr>
        <xdr:cNvPr id="33" name="テキスト ボックス 23">
          <a:extLst>
            <a:ext uri="{FF2B5EF4-FFF2-40B4-BE49-F238E27FC236}">
              <a16:creationId xmlns:a16="http://schemas.microsoft.com/office/drawing/2014/main" id="{1D0A202A-872D-4A5E-86F7-11C1C28016E5}"/>
            </a:ext>
          </a:extLst>
        </xdr:cNvPr>
        <xdr:cNvSpPr txBox="1"/>
      </xdr:nvSpPr>
      <xdr:spPr>
        <a:xfrm>
          <a:off x="542761" y="6216407"/>
          <a:ext cx="1124917" cy="255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研修室・会議室</a:t>
          </a:r>
        </a:p>
      </xdr:txBody>
    </xdr:sp>
    <xdr:clientData/>
  </xdr:twoCellAnchor>
  <xdr:twoCellAnchor>
    <xdr:from>
      <xdr:col>6</xdr:col>
      <xdr:colOff>553253</xdr:colOff>
      <xdr:row>35</xdr:row>
      <xdr:rowOff>47109</xdr:rowOff>
    </xdr:from>
    <xdr:to>
      <xdr:col>8</xdr:col>
      <xdr:colOff>64303</xdr:colOff>
      <xdr:row>41</xdr:row>
      <xdr:rowOff>120135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7F5E140-70E7-4D9E-8E41-C7EB61DE0A05}"/>
            </a:ext>
          </a:extLst>
        </xdr:cNvPr>
        <xdr:cNvSpPr/>
      </xdr:nvSpPr>
      <xdr:spPr>
        <a:xfrm>
          <a:off x="4210853" y="5870059"/>
          <a:ext cx="730250" cy="1063626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15076</xdr:colOff>
      <xdr:row>37</xdr:row>
      <xdr:rowOff>72782</xdr:rowOff>
    </xdr:from>
    <xdr:to>
      <xdr:col>8</xdr:col>
      <xdr:colOff>7153</xdr:colOff>
      <xdr:row>38</xdr:row>
      <xdr:rowOff>162942</xdr:rowOff>
    </xdr:to>
    <xdr:sp macro="" textlink="">
      <xdr:nvSpPr>
        <xdr:cNvPr id="35" name="テキスト ボックス 26">
          <a:extLst>
            <a:ext uri="{FF2B5EF4-FFF2-40B4-BE49-F238E27FC236}">
              <a16:creationId xmlns:a16="http://schemas.microsoft.com/office/drawing/2014/main" id="{D3E37562-18D2-43CF-8137-018D4945FCBA}"/>
            </a:ext>
          </a:extLst>
        </xdr:cNvPr>
        <xdr:cNvSpPr txBox="1"/>
      </xdr:nvSpPr>
      <xdr:spPr>
        <a:xfrm>
          <a:off x="4282276" y="6225932"/>
          <a:ext cx="601677" cy="255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相談室</a:t>
          </a:r>
        </a:p>
      </xdr:txBody>
    </xdr:sp>
    <xdr:clientData/>
  </xdr:twoCellAnchor>
  <xdr:twoCellAnchor>
    <xdr:from>
      <xdr:col>4</xdr:col>
      <xdr:colOff>38100</xdr:colOff>
      <xdr:row>67</xdr:row>
      <xdr:rowOff>31530</xdr:rowOff>
    </xdr:from>
    <xdr:to>
      <xdr:col>8</xdr:col>
      <xdr:colOff>182897</xdr:colOff>
      <xdr:row>69</xdr:row>
      <xdr:rowOff>114452</xdr:rowOff>
    </xdr:to>
    <xdr:sp macro="" textlink="">
      <xdr:nvSpPr>
        <xdr:cNvPr id="36" name="テキスト ボックス 34">
          <a:extLst>
            <a:ext uri="{FF2B5EF4-FFF2-40B4-BE49-F238E27FC236}">
              <a16:creationId xmlns:a16="http://schemas.microsoft.com/office/drawing/2014/main" id="{9F9C33AC-BEFC-4161-977A-2BBB354A26D0}"/>
            </a:ext>
          </a:extLst>
        </xdr:cNvPr>
        <xdr:cNvSpPr txBox="1"/>
      </xdr:nvSpPr>
      <xdr:spPr>
        <a:xfrm>
          <a:off x="2476500" y="11137680"/>
          <a:ext cx="2583197" cy="4131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ja-JP" altLang="en-US" sz="2000" b="1">
              <a:solidFill>
                <a:srgbClr val="FF0000"/>
              </a:solidFill>
            </a:rPr>
            <a:t>開放検査室（Ａ，Ｂ）</a:t>
          </a:r>
        </a:p>
      </xdr:txBody>
    </xdr:sp>
    <xdr:clientData/>
  </xdr:twoCellAnchor>
  <xdr:twoCellAnchor>
    <xdr:from>
      <xdr:col>6</xdr:col>
      <xdr:colOff>55081</xdr:colOff>
      <xdr:row>62</xdr:row>
      <xdr:rowOff>61352</xdr:rowOff>
    </xdr:from>
    <xdr:to>
      <xdr:col>7</xdr:col>
      <xdr:colOff>646598</xdr:colOff>
      <xdr:row>63</xdr:row>
      <xdr:rowOff>166901</xdr:rowOff>
    </xdr:to>
    <xdr:sp macro="" textlink="">
      <xdr:nvSpPr>
        <xdr:cNvPr id="37" name="テキスト ボックス 47">
          <a:extLst>
            <a:ext uri="{FF2B5EF4-FFF2-40B4-BE49-F238E27FC236}">
              <a16:creationId xmlns:a16="http://schemas.microsoft.com/office/drawing/2014/main" id="{29F6F3D4-A8F9-4568-ABE2-2DDD5C99BE40}"/>
            </a:ext>
          </a:extLst>
        </xdr:cNvPr>
        <xdr:cNvSpPr txBox="1"/>
      </xdr:nvSpPr>
      <xdr:spPr>
        <a:xfrm>
          <a:off x="3712681" y="10342002"/>
          <a:ext cx="1163017" cy="2706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/>
            <a:t>実験室</a:t>
          </a:r>
        </a:p>
      </xdr:txBody>
    </xdr:sp>
    <xdr:clientData/>
  </xdr:twoCellAnchor>
  <xdr:twoCellAnchor>
    <xdr:from>
      <xdr:col>0</xdr:col>
      <xdr:colOff>114300</xdr:colOff>
      <xdr:row>67</xdr:row>
      <xdr:rowOff>35183</xdr:rowOff>
    </xdr:from>
    <xdr:to>
      <xdr:col>6</xdr:col>
      <xdr:colOff>200025</xdr:colOff>
      <xdr:row>69</xdr:row>
      <xdr:rowOff>128177</xdr:rowOff>
    </xdr:to>
    <xdr:sp macro="" textlink="">
      <xdr:nvSpPr>
        <xdr:cNvPr id="38" name="テキスト ボックス 48">
          <a:extLst>
            <a:ext uri="{FF2B5EF4-FFF2-40B4-BE49-F238E27FC236}">
              <a16:creationId xmlns:a16="http://schemas.microsoft.com/office/drawing/2014/main" id="{F9BCAE5D-80B2-4571-BC81-A8F2AD308FD4}"/>
            </a:ext>
          </a:extLst>
        </xdr:cNvPr>
        <xdr:cNvSpPr txBox="1"/>
      </xdr:nvSpPr>
      <xdr:spPr>
        <a:xfrm>
          <a:off x="114300" y="11228700"/>
          <a:ext cx="3738070" cy="4258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2000" b="1">
              <a:solidFill>
                <a:srgbClr val="003366"/>
              </a:solidFill>
            </a:rPr>
            <a:t>実験室（Ｃ～Ｆ）</a:t>
          </a:r>
        </a:p>
      </xdr:txBody>
    </xdr:sp>
    <xdr:clientData/>
  </xdr:twoCellAnchor>
  <xdr:twoCellAnchor>
    <xdr:from>
      <xdr:col>3</xdr:col>
      <xdr:colOff>192241</xdr:colOff>
      <xdr:row>36</xdr:row>
      <xdr:rowOff>120407</xdr:rowOff>
    </xdr:from>
    <xdr:to>
      <xdr:col>5</xdr:col>
      <xdr:colOff>97958</xdr:colOff>
      <xdr:row>38</xdr:row>
      <xdr:rowOff>39117</xdr:rowOff>
    </xdr:to>
    <xdr:sp macro="" textlink="">
      <xdr:nvSpPr>
        <xdr:cNvPr id="39" name="テキスト ボックス 49">
          <a:extLst>
            <a:ext uri="{FF2B5EF4-FFF2-40B4-BE49-F238E27FC236}">
              <a16:creationId xmlns:a16="http://schemas.microsoft.com/office/drawing/2014/main" id="{7D792EFD-7DBD-44C9-9A04-ECF6BDFCE4C0}"/>
            </a:ext>
          </a:extLst>
        </xdr:cNvPr>
        <xdr:cNvSpPr txBox="1"/>
      </xdr:nvSpPr>
      <xdr:spPr>
        <a:xfrm>
          <a:off x="2021041" y="6108457"/>
          <a:ext cx="1124917" cy="2489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玄関</a:t>
          </a:r>
        </a:p>
      </xdr:txBody>
    </xdr:sp>
    <xdr:clientData/>
  </xdr:twoCellAnchor>
  <xdr:twoCellAnchor>
    <xdr:from>
      <xdr:col>0</xdr:col>
      <xdr:colOff>7152</xdr:colOff>
      <xdr:row>32</xdr:row>
      <xdr:rowOff>85725</xdr:rowOff>
    </xdr:from>
    <xdr:to>
      <xdr:col>6</xdr:col>
      <xdr:colOff>257175</xdr:colOff>
      <xdr:row>34</xdr:row>
      <xdr:rowOff>101898</xdr:rowOff>
    </xdr:to>
    <xdr:sp macro="" textlink="">
      <xdr:nvSpPr>
        <xdr:cNvPr id="40" name="テキスト ボックス 50">
          <a:extLst>
            <a:ext uri="{FF2B5EF4-FFF2-40B4-BE49-F238E27FC236}">
              <a16:creationId xmlns:a16="http://schemas.microsoft.com/office/drawing/2014/main" id="{C96E7176-64C8-47CC-ABBB-87EEED163911}"/>
            </a:ext>
          </a:extLst>
        </xdr:cNvPr>
        <xdr:cNvSpPr txBox="1"/>
      </xdr:nvSpPr>
      <xdr:spPr>
        <a:xfrm>
          <a:off x="7152" y="5413375"/>
          <a:ext cx="3907623" cy="3463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600"/>
            <a:t>○　企画・支援施設（開放検査室，実験室）</a:t>
          </a:r>
        </a:p>
      </xdr:txBody>
    </xdr:sp>
    <xdr:clientData/>
  </xdr:twoCellAnchor>
  <xdr:twoCellAnchor>
    <xdr:from>
      <xdr:col>5</xdr:col>
      <xdr:colOff>72226</xdr:colOff>
      <xdr:row>51</xdr:row>
      <xdr:rowOff>60082</xdr:rowOff>
    </xdr:from>
    <xdr:to>
      <xdr:col>6</xdr:col>
      <xdr:colOff>64303</xdr:colOff>
      <xdr:row>52</xdr:row>
      <xdr:rowOff>150242</xdr:rowOff>
    </xdr:to>
    <xdr:sp macro="" textlink="">
      <xdr:nvSpPr>
        <xdr:cNvPr id="41" name="テキスト ボックス 19">
          <a:extLst>
            <a:ext uri="{FF2B5EF4-FFF2-40B4-BE49-F238E27FC236}">
              <a16:creationId xmlns:a16="http://schemas.microsoft.com/office/drawing/2014/main" id="{0CD68997-3D42-4E39-A46C-7A04A797A8F8}"/>
            </a:ext>
          </a:extLst>
        </xdr:cNvPr>
        <xdr:cNvSpPr txBox="1"/>
      </xdr:nvSpPr>
      <xdr:spPr>
        <a:xfrm>
          <a:off x="3120226" y="8524632"/>
          <a:ext cx="601677" cy="255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50"/>
            <a:t>事務</a:t>
          </a:r>
          <a:r>
            <a:rPr kumimoji="1" lang="ja-JP" altLang="en-US" sz="1050"/>
            <a:t>室</a:t>
          </a:r>
        </a:p>
      </xdr:txBody>
    </xdr:sp>
    <xdr:clientData/>
  </xdr:twoCellAnchor>
  <xdr:twoCellAnchor>
    <xdr:from>
      <xdr:col>3</xdr:col>
      <xdr:colOff>472276</xdr:colOff>
      <xdr:row>51</xdr:row>
      <xdr:rowOff>60082</xdr:rowOff>
    </xdr:from>
    <xdr:to>
      <xdr:col>4</xdr:col>
      <xdr:colOff>464353</xdr:colOff>
      <xdr:row>52</xdr:row>
      <xdr:rowOff>150242</xdr:rowOff>
    </xdr:to>
    <xdr:sp macro="" textlink="">
      <xdr:nvSpPr>
        <xdr:cNvPr id="42" name="テキスト ボックス 21">
          <a:extLst>
            <a:ext uri="{FF2B5EF4-FFF2-40B4-BE49-F238E27FC236}">
              <a16:creationId xmlns:a16="http://schemas.microsoft.com/office/drawing/2014/main" id="{A7A9FA9A-FEBA-4451-BF8E-8BC98265F8D5}"/>
            </a:ext>
          </a:extLst>
        </xdr:cNvPr>
        <xdr:cNvSpPr txBox="1"/>
      </xdr:nvSpPr>
      <xdr:spPr>
        <a:xfrm>
          <a:off x="2301076" y="8524632"/>
          <a:ext cx="601677" cy="255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中庭</a:t>
          </a:r>
        </a:p>
      </xdr:txBody>
    </xdr:sp>
    <xdr:clientData/>
  </xdr:twoCellAnchor>
  <xdr:twoCellAnchor>
    <xdr:from>
      <xdr:col>4</xdr:col>
      <xdr:colOff>211926</xdr:colOff>
      <xdr:row>62</xdr:row>
      <xdr:rowOff>85482</xdr:rowOff>
    </xdr:from>
    <xdr:to>
      <xdr:col>5</xdr:col>
      <xdr:colOff>204003</xdr:colOff>
      <xdr:row>64</xdr:row>
      <xdr:rowOff>4192</xdr:rowOff>
    </xdr:to>
    <xdr:sp macro="" textlink="">
      <xdr:nvSpPr>
        <xdr:cNvPr id="43" name="テキスト ボックス 25">
          <a:extLst>
            <a:ext uri="{FF2B5EF4-FFF2-40B4-BE49-F238E27FC236}">
              <a16:creationId xmlns:a16="http://schemas.microsoft.com/office/drawing/2014/main" id="{C85417CF-93E4-4A72-9F9E-48E7710B27FF}"/>
            </a:ext>
          </a:extLst>
        </xdr:cNvPr>
        <xdr:cNvSpPr txBox="1"/>
      </xdr:nvSpPr>
      <xdr:spPr>
        <a:xfrm>
          <a:off x="2650326" y="10366132"/>
          <a:ext cx="601677" cy="2489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電気室</a:t>
          </a:r>
        </a:p>
      </xdr:txBody>
    </xdr:sp>
    <xdr:clientData/>
  </xdr:twoCellAnchor>
  <xdr:twoCellAnchor>
    <xdr:from>
      <xdr:col>4</xdr:col>
      <xdr:colOff>680253</xdr:colOff>
      <xdr:row>35</xdr:row>
      <xdr:rowOff>40759</xdr:rowOff>
    </xdr:from>
    <xdr:to>
      <xdr:col>6</xdr:col>
      <xdr:colOff>508803</xdr:colOff>
      <xdr:row>41</xdr:row>
      <xdr:rowOff>113784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388F1F0-1D97-4F2F-9A6B-66F58203F42B}"/>
            </a:ext>
          </a:extLst>
        </xdr:cNvPr>
        <xdr:cNvSpPr/>
      </xdr:nvSpPr>
      <xdr:spPr>
        <a:xfrm>
          <a:off x="3048803" y="5863709"/>
          <a:ext cx="1117600" cy="10636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230976</xdr:colOff>
      <xdr:row>37</xdr:row>
      <xdr:rowOff>91832</xdr:rowOff>
    </xdr:from>
    <xdr:to>
      <xdr:col>6</xdr:col>
      <xdr:colOff>223053</xdr:colOff>
      <xdr:row>39</xdr:row>
      <xdr:rowOff>10542</xdr:rowOff>
    </xdr:to>
    <xdr:sp macro="" textlink="">
      <xdr:nvSpPr>
        <xdr:cNvPr id="45" name="テキスト ボックス 18">
          <a:extLst>
            <a:ext uri="{FF2B5EF4-FFF2-40B4-BE49-F238E27FC236}">
              <a16:creationId xmlns:a16="http://schemas.microsoft.com/office/drawing/2014/main" id="{516F356D-57F9-4D8C-AB9C-5BB259616AD6}"/>
            </a:ext>
          </a:extLst>
        </xdr:cNvPr>
        <xdr:cNvSpPr txBox="1"/>
      </xdr:nvSpPr>
      <xdr:spPr>
        <a:xfrm>
          <a:off x="3278976" y="6244982"/>
          <a:ext cx="601677" cy="2489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50"/>
            <a:t>事務</a:t>
          </a:r>
          <a:r>
            <a:rPr kumimoji="1" lang="ja-JP" altLang="en-US" sz="1050"/>
            <a:t>室</a:t>
          </a:r>
        </a:p>
      </xdr:txBody>
    </xdr:sp>
    <xdr:clientData/>
  </xdr:twoCellAnchor>
  <xdr:twoCellAnchor>
    <xdr:from>
      <xdr:col>6</xdr:col>
      <xdr:colOff>454344</xdr:colOff>
      <xdr:row>55</xdr:row>
      <xdr:rowOff>136806</xdr:rowOff>
    </xdr:from>
    <xdr:to>
      <xdr:col>8</xdr:col>
      <xdr:colOff>360061</xdr:colOff>
      <xdr:row>58</xdr:row>
      <xdr:rowOff>84121</xdr:rowOff>
    </xdr:to>
    <xdr:sp macro="" textlink="">
      <xdr:nvSpPr>
        <xdr:cNvPr id="46" name="テキスト ボックス 27">
          <a:extLst>
            <a:ext uri="{FF2B5EF4-FFF2-40B4-BE49-F238E27FC236}">
              <a16:creationId xmlns:a16="http://schemas.microsoft.com/office/drawing/2014/main" id="{92FAB392-7023-4460-AD38-09951D0B69B3}"/>
            </a:ext>
          </a:extLst>
        </xdr:cNvPr>
        <xdr:cNvSpPr txBox="1"/>
      </xdr:nvSpPr>
      <xdr:spPr>
        <a:xfrm>
          <a:off x="4111944" y="9261756"/>
          <a:ext cx="1124917" cy="4426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微生物開放</a:t>
          </a:r>
          <a:endParaRPr kumimoji="1" lang="en-US" altLang="ja-JP" sz="1200"/>
        </a:p>
        <a:p>
          <a:r>
            <a:rPr kumimoji="1" lang="ja-JP" altLang="en-US" sz="1200"/>
            <a:t>検査室</a:t>
          </a:r>
        </a:p>
      </xdr:txBody>
    </xdr:sp>
    <xdr:clientData/>
  </xdr:twoCellAnchor>
  <xdr:twoCellAnchor>
    <xdr:from>
      <xdr:col>6</xdr:col>
      <xdr:colOff>454344</xdr:colOff>
      <xdr:row>48</xdr:row>
      <xdr:rowOff>124379</xdr:rowOff>
    </xdr:from>
    <xdr:to>
      <xdr:col>8</xdr:col>
      <xdr:colOff>360061</xdr:colOff>
      <xdr:row>51</xdr:row>
      <xdr:rowOff>71694</xdr:rowOff>
    </xdr:to>
    <xdr:sp macro="" textlink="">
      <xdr:nvSpPr>
        <xdr:cNvPr id="47" name="テキスト ボックス 29">
          <a:extLst>
            <a:ext uri="{FF2B5EF4-FFF2-40B4-BE49-F238E27FC236}">
              <a16:creationId xmlns:a16="http://schemas.microsoft.com/office/drawing/2014/main" id="{572DCDD4-F42F-4C93-861D-982596C39F0A}"/>
            </a:ext>
          </a:extLst>
        </xdr:cNvPr>
        <xdr:cNvSpPr txBox="1"/>
      </xdr:nvSpPr>
      <xdr:spPr>
        <a:xfrm>
          <a:off x="4111944" y="8093629"/>
          <a:ext cx="1124917" cy="4426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理化学開放</a:t>
          </a:r>
          <a:endParaRPr kumimoji="1" lang="en-US" altLang="ja-JP" sz="1200"/>
        </a:p>
        <a:p>
          <a:r>
            <a:rPr kumimoji="1" lang="ja-JP" altLang="en-US" sz="1200"/>
            <a:t>検査室</a:t>
          </a:r>
        </a:p>
      </xdr:txBody>
    </xdr:sp>
    <xdr:clientData/>
  </xdr:twoCellAnchor>
  <xdr:twoCellAnchor>
    <xdr:from>
      <xdr:col>3</xdr:col>
      <xdr:colOff>330636</xdr:colOff>
      <xdr:row>45</xdr:row>
      <xdr:rowOff>36392</xdr:rowOff>
    </xdr:from>
    <xdr:to>
      <xdr:col>5</xdr:col>
      <xdr:colOff>236353</xdr:colOff>
      <xdr:row>47</xdr:row>
      <xdr:rowOff>155157</xdr:rowOff>
    </xdr:to>
    <xdr:sp macro="" textlink="">
      <xdr:nvSpPr>
        <xdr:cNvPr id="48" name="テキスト ボックス 30">
          <a:extLst>
            <a:ext uri="{FF2B5EF4-FFF2-40B4-BE49-F238E27FC236}">
              <a16:creationId xmlns:a16="http://schemas.microsoft.com/office/drawing/2014/main" id="{E24AF922-2299-4EA2-8798-2A46A173C122}"/>
            </a:ext>
          </a:extLst>
        </xdr:cNvPr>
        <xdr:cNvSpPr txBox="1"/>
      </xdr:nvSpPr>
      <xdr:spPr>
        <a:xfrm>
          <a:off x="2159436" y="7510342"/>
          <a:ext cx="1124917" cy="4489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ガスクロマト</a:t>
          </a:r>
          <a:endParaRPr kumimoji="1" lang="en-US" altLang="ja-JP" sz="1200"/>
        </a:p>
        <a:p>
          <a:r>
            <a:rPr kumimoji="1" lang="ja-JP" altLang="en-US" sz="1200"/>
            <a:t>グラフ室</a:t>
          </a:r>
        </a:p>
      </xdr:txBody>
    </xdr:sp>
    <xdr:clientData/>
  </xdr:twoCellAnchor>
  <xdr:twoCellAnchor>
    <xdr:from>
      <xdr:col>3</xdr:col>
      <xdr:colOff>330636</xdr:colOff>
      <xdr:row>48</xdr:row>
      <xdr:rowOff>18003</xdr:rowOff>
    </xdr:from>
    <xdr:to>
      <xdr:col>5</xdr:col>
      <xdr:colOff>236353</xdr:colOff>
      <xdr:row>49</xdr:row>
      <xdr:rowOff>123552</xdr:rowOff>
    </xdr:to>
    <xdr:sp macro="" textlink="">
      <xdr:nvSpPr>
        <xdr:cNvPr id="49" name="テキスト ボックス 31">
          <a:extLst>
            <a:ext uri="{FF2B5EF4-FFF2-40B4-BE49-F238E27FC236}">
              <a16:creationId xmlns:a16="http://schemas.microsoft.com/office/drawing/2014/main" id="{1511C894-9139-4BD1-BA53-13C2D2A74D1D}"/>
            </a:ext>
          </a:extLst>
        </xdr:cNvPr>
        <xdr:cNvSpPr txBox="1"/>
      </xdr:nvSpPr>
      <xdr:spPr>
        <a:xfrm>
          <a:off x="2159436" y="7987253"/>
          <a:ext cx="1124917" cy="2706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顕微鏡室</a:t>
          </a:r>
        </a:p>
      </xdr:txBody>
    </xdr:sp>
    <xdr:clientData/>
  </xdr:twoCellAnchor>
  <xdr:twoCellAnchor>
    <xdr:from>
      <xdr:col>3</xdr:col>
      <xdr:colOff>323383</xdr:colOff>
      <xdr:row>56</xdr:row>
      <xdr:rowOff>154846</xdr:rowOff>
    </xdr:from>
    <xdr:to>
      <xdr:col>5</xdr:col>
      <xdr:colOff>229100</xdr:colOff>
      <xdr:row>59</xdr:row>
      <xdr:rowOff>102161</xdr:rowOff>
    </xdr:to>
    <xdr:sp macro="" textlink="">
      <xdr:nvSpPr>
        <xdr:cNvPr id="50" name="テキスト ボックス 35">
          <a:extLst>
            <a:ext uri="{FF2B5EF4-FFF2-40B4-BE49-F238E27FC236}">
              <a16:creationId xmlns:a16="http://schemas.microsoft.com/office/drawing/2014/main" id="{03F64FC1-20C6-4320-BF0F-B74F0AF48F4C}"/>
            </a:ext>
          </a:extLst>
        </xdr:cNvPr>
        <xdr:cNvSpPr txBox="1"/>
      </xdr:nvSpPr>
      <xdr:spPr>
        <a:xfrm>
          <a:off x="2152183" y="9444896"/>
          <a:ext cx="1124917" cy="4426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/>
            <a:t>液体</a:t>
          </a:r>
          <a:r>
            <a:rPr kumimoji="1" lang="ja-JP" altLang="en-US" sz="1200"/>
            <a:t>クロマト</a:t>
          </a:r>
          <a:endParaRPr kumimoji="1" lang="en-US" altLang="ja-JP" sz="1200"/>
        </a:p>
        <a:p>
          <a:r>
            <a:rPr kumimoji="1" lang="ja-JP" altLang="en-US" sz="1200"/>
            <a:t>グラフ室</a:t>
          </a:r>
        </a:p>
      </xdr:txBody>
    </xdr:sp>
    <xdr:clientData/>
  </xdr:twoCellAnchor>
  <xdr:twoCellAnchor>
    <xdr:from>
      <xdr:col>6</xdr:col>
      <xdr:colOff>482919</xdr:colOff>
      <xdr:row>46</xdr:row>
      <xdr:rowOff>127105</xdr:rowOff>
    </xdr:from>
    <xdr:to>
      <xdr:col>7</xdr:col>
      <xdr:colOff>164527</xdr:colOff>
      <xdr:row>49</xdr:row>
      <xdr:rowOff>12865</xdr:rowOff>
    </xdr:to>
    <xdr:sp macro="" textlink="">
      <xdr:nvSpPr>
        <xdr:cNvPr id="51" name="テキスト ボックス 36">
          <a:extLst>
            <a:ext uri="{FF2B5EF4-FFF2-40B4-BE49-F238E27FC236}">
              <a16:creationId xmlns:a16="http://schemas.microsoft.com/office/drawing/2014/main" id="{07A361B7-6CA5-44F8-A7C7-BC628D880597}"/>
            </a:ext>
          </a:extLst>
        </xdr:cNvPr>
        <xdr:cNvSpPr txBox="1"/>
      </xdr:nvSpPr>
      <xdr:spPr>
        <a:xfrm>
          <a:off x="4140519" y="7766155"/>
          <a:ext cx="291208" cy="3810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Ａ</a:t>
          </a:r>
        </a:p>
      </xdr:txBody>
    </xdr:sp>
    <xdr:clientData/>
  </xdr:twoCellAnchor>
  <xdr:twoCellAnchor>
    <xdr:from>
      <xdr:col>6</xdr:col>
      <xdr:colOff>473878</xdr:colOff>
      <xdr:row>53</xdr:row>
      <xdr:rowOff>133698</xdr:rowOff>
    </xdr:from>
    <xdr:to>
      <xdr:col>7</xdr:col>
      <xdr:colOff>173120</xdr:colOff>
      <xdr:row>56</xdr:row>
      <xdr:rowOff>19458</xdr:rowOff>
    </xdr:to>
    <xdr:sp macro="" textlink="">
      <xdr:nvSpPr>
        <xdr:cNvPr id="52" name="テキスト ボックス 37">
          <a:extLst>
            <a:ext uri="{FF2B5EF4-FFF2-40B4-BE49-F238E27FC236}">
              <a16:creationId xmlns:a16="http://schemas.microsoft.com/office/drawing/2014/main" id="{F25239F3-1D29-416F-B7E9-FC6437930FAA}"/>
            </a:ext>
          </a:extLst>
        </xdr:cNvPr>
        <xdr:cNvSpPr txBox="1"/>
      </xdr:nvSpPr>
      <xdr:spPr>
        <a:xfrm>
          <a:off x="4131478" y="8928448"/>
          <a:ext cx="308842" cy="3810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Ｂ</a:t>
          </a:r>
        </a:p>
      </xdr:txBody>
    </xdr:sp>
    <xdr:clientData/>
  </xdr:twoCellAnchor>
  <xdr:twoCellAnchor>
    <xdr:from>
      <xdr:col>2</xdr:col>
      <xdr:colOff>135362</xdr:colOff>
      <xdr:row>43</xdr:row>
      <xdr:rowOff>23267</xdr:rowOff>
    </xdr:from>
    <xdr:to>
      <xdr:col>2</xdr:col>
      <xdr:colOff>504374</xdr:colOff>
      <xdr:row>45</xdr:row>
      <xdr:rowOff>106189</xdr:rowOff>
    </xdr:to>
    <xdr:sp macro="" textlink="">
      <xdr:nvSpPr>
        <xdr:cNvPr id="53" name="テキスト ボックス 38">
          <a:extLst>
            <a:ext uri="{FF2B5EF4-FFF2-40B4-BE49-F238E27FC236}">
              <a16:creationId xmlns:a16="http://schemas.microsoft.com/office/drawing/2014/main" id="{B4D9D3DF-B630-4731-8AC8-C9B4CAD721D2}"/>
            </a:ext>
          </a:extLst>
        </xdr:cNvPr>
        <xdr:cNvSpPr txBox="1"/>
      </xdr:nvSpPr>
      <xdr:spPr>
        <a:xfrm>
          <a:off x="1354562" y="7167017"/>
          <a:ext cx="369012" cy="4131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Ｃ</a:t>
          </a:r>
        </a:p>
      </xdr:txBody>
    </xdr:sp>
    <xdr:clientData/>
  </xdr:twoCellAnchor>
  <xdr:twoCellAnchor>
    <xdr:from>
      <xdr:col>2</xdr:col>
      <xdr:colOff>135362</xdr:colOff>
      <xdr:row>46</xdr:row>
      <xdr:rowOff>67169</xdr:rowOff>
    </xdr:from>
    <xdr:to>
      <xdr:col>2</xdr:col>
      <xdr:colOff>520404</xdr:colOff>
      <xdr:row>48</xdr:row>
      <xdr:rowOff>150091</xdr:rowOff>
    </xdr:to>
    <xdr:sp macro="" textlink="">
      <xdr:nvSpPr>
        <xdr:cNvPr id="54" name="テキスト ボックス 44">
          <a:extLst>
            <a:ext uri="{FF2B5EF4-FFF2-40B4-BE49-F238E27FC236}">
              <a16:creationId xmlns:a16="http://schemas.microsoft.com/office/drawing/2014/main" id="{1708BD2E-117E-439B-8963-1B4866B250B0}"/>
            </a:ext>
          </a:extLst>
        </xdr:cNvPr>
        <xdr:cNvSpPr txBox="1"/>
      </xdr:nvSpPr>
      <xdr:spPr>
        <a:xfrm>
          <a:off x="1354562" y="7706219"/>
          <a:ext cx="385042" cy="4131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Ｄ</a:t>
          </a:r>
        </a:p>
      </xdr:txBody>
    </xdr:sp>
    <xdr:clientData/>
  </xdr:twoCellAnchor>
  <xdr:twoCellAnchor>
    <xdr:from>
      <xdr:col>2</xdr:col>
      <xdr:colOff>135362</xdr:colOff>
      <xdr:row>54</xdr:row>
      <xdr:rowOff>144238</xdr:rowOff>
    </xdr:from>
    <xdr:to>
      <xdr:col>2</xdr:col>
      <xdr:colOff>510786</xdr:colOff>
      <xdr:row>57</xdr:row>
      <xdr:rowOff>55710</xdr:rowOff>
    </xdr:to>
    <xdr:sp macro="" textlink="">
      <xdr:nvSpPr>
        <xdr:cNvPr id="55" name="テキスト ボックス 45">
          <a:extLst>
            <a:ext uri="{FF2B5EF4-FFF2-40B4-BE49-F238E27FC236}">
              <a16:creationId xmlns:a16="http://schemas.microsoft.com/office/drawing/2014/main" id="{AF220911-9391-40C9-BEFB-9AD9565E7957}"/>
            </a:ext>
          </a:extLst>
        </xdr:cNvPr>
        <xdr:cNvSpPr txBox="1"/>
      </xdr:nvSpPr>
      <xdr:spPr>
        <a:xfrm>
          <a:off x="1354562" y="9104088"/>
          <a:ext cx="375424" cy="4067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Ｅ</a:t>
          </a:r>
        </a:p>
      </xdr:txBody>
    </xdr:sp>
    <xdr:clientData/>
  </xdr:twoCellAnchor>
  <xdr:twoCellAnchor>
    <xdr:from>
      <xdr:col>2</xdr:col>
      <xdr:colOff>124930</xdr:colOff>
      <xdr:row>65</xdr:row>
      <xdr:rowOff>120134</xdr:rowOff>
    </xdr:from>
    <xdr:to>
      <xdr:col>4</xdr:col>
      <xdr:colOff>30647</xdr:colOff>
      <xdr:row>67</xdr:row>
      <xdr:rowOff>54233</xdr:rowOff>
    </xdr:to>
    <xdr:sp macro="" textlink="">
      <xdr:nvSpPr>
        <xdr:cNvPr id="57" name="テキスト ボックス 53">
          <a:extLst>
            <a:ext uri="{FF2B5EF4-FFF2-40B4-BE49-F238E27FC236}">
              <a16:creationId xmlns:a16="http://schemas.microsoft.com/office/drawing/2014/main" id="{26547196-8BE1-4910-8F78-E55E44BF87B0}"/>
            </a:ext>
          </a:extLst>
        </xdr:cNvPr>
        <xdr:cNvSpPr txBox="1"/>
      </xdr:nvSpPr>
      <xdr:spPr>
        <a:xfrm>
          <a:off x="1344130" y="10896084"/>
          <a:ext cx="1124917" cy="2642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/>
            <a:t>物性測定室</a:t>
          </a:r>
        </a:p>
      </xdr:txBody>
    </xdr:sp>
    <xdr:clientData/>
  </xdr:twoCellAnchor>
  <xdr:twoCellAnchor>
    <xdr:from>
      <xdr:col>2</xdr:col>
      <xdr:colOff>154598</xdr:colOff>
      <xdr:row>61</xdr:row>
      <xdr:rowOff>56126</xdr:rowOff>
    </xdr:from>
    <xdr:to>
      <xdr:col>2</xdr:col>
      <xdr:colOff>534830</xdr:colOff>
      <xdr:row>63</xdr:row>
      <xdr:rowOff>139048</xdr:rowOff>
    </xdr:to>
    <xdr:sp macro="" textlink="">
      <xdr:nvSpPr>
        <xdr:cNvPr id="58" name="テキスト ボックス 54">
          <a:extLst>
            <a:ext uri="{FF2B5EF4-FFF2-40B4-BE49-F238E27FC236}">
              <a16:creationId xmlns:a16="http://schemas.microsoft.com/office/drawing/2014/main" id="{AC9AB988-A615-484E-A86F-C82DFA9ADA67}"/>
            </a:ext>
          </a:extLst>
        </xdr:cNvPr>
        <xdr:cNvSpPr txBox="1"/>
      </xdr:nvSpPr>
      <xdr:spPr>
        <a:xfrm>
          <a:off x="1373798" y="10171676"/>
          <a:ext cx="380232" cy="4131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/>
            <a:t>Ｆ</a:t>
          </a:r>
        </a:p>
      </xdr:txBody>
    </xdr:sp>
    <xdr:clientData/>
  </xdr:twoCellAnchor>
  <xdr:twoCellAnchor>
    <xdr:from>
      <xdr:col>2</xdr:col>
      <xdr:colOff>344714</xdr:colOff>
      <xdr:row>63</xdr:row>
      <xdr:rowOff>139048</xdr:rowOff>
    </xdr:from>
    <xdr:to>
      <xdr:col>2</xdr:col>
      <xdr:colOff>347786</xdr:colOff>
      <xdr:row>65</xdr:row>
      <xdr:rowOff>120134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1D7D9910-BF0F-486C-826C-D6BF424B600B}"/>
            </a:ext>
          </a:extLst>
        </xdr:cNvPr>
        <xdr:cNvCxnSpPr>
          <a:endCxn id="58" idx="2"/>
        </xdr:cNvCxnSpPr>
      </xdr:nvCxnSpPr>
      <xdr:spPr>
        <a:xfrm flipH="1" flipV="1">
          <a:off x="1563914" y="10584798"/>
          <a:ext cx="3072" cy="31128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660935</xdr:colOff>
      <xdr:row>47</xdr:row>
      <xdr:rowOff>95774</xdr:rowOff>
    </xdr:from>
    <xdr:to>
      <xdr:col>3</xdr:col>
      <xdr:colOff>400487</xdr:colOff>
      <xdr:row>48</xdr:row>
      <xdr:rowOff>51728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BB6BF070-13FD-40F9-94DE-D9054F7CEA65}"/>
            </a:ext>
          </a:extLst>
        </xdr:cNvPr>
        <xdr:cNvCxnSpPr/>
      </xdr:nvCxnSpPr>
      <xdr:spPr>
        <a:xfrm flipH="1" flipV="1">
          <a:off x="1829335" y="7899924"/>
          <a:ext cx="399952" cy="1210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447691</xdr:colOff>
      <xdr:row>46</xdr:row>
      <xdr:rowOff>112963</xdr:rowOff>
    </xdr:from>
    <xdr:to>
      <xdr:col>8</xdr:col>
      <xdr:colOff>85737</xdr:colOff>
      <xdr:row>64</xdr:row>
      <xdr:rowOff>158235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67EA9961-1BE8-469E-B710-C877DE0FEA98}"/>
            </a:ext>
          </a:extLst>
        </xdr:cNvPr>
        <xdr:cNvGrpSpPr/>
      </xdr:nvGrpSpPr>
      <xdr:grpSpPr>
        <a:xfrm>
          <a:off x="4100036" y="7811791"/>
          <a:ext cx="855494" cy="3040720"/>
          <a:chOff x="6650838" y="2850329"/>
          <a:chExt cx="1009646" cy="3131372"/>
        </a:xfrm>
      </xdr:grpSpPr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90DC0EE8-012E-48F1-DED1-C80186A77B9C}"/>
              </a:ext>
            </a:extLst>
          </xdr:cNvPr>
          <xdr:cNvCxnSpPr/>
        </xdr:nvCxnSpPr>
        <xdr:spPr>
          <a:xfrm>
            <a:off x="6667501" y="2862262"/>
            <a:ext cx="0" cy="2483644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3AB2016F-B1C2-1C13-8BDB-7F1C120A3C3F}"/>
              </a:ext>
            </a:extLst>
          </xdr:cNvPr>
          <xdr:cNvCxnSpPr/>
        </xdr:nvCxnSpPr>
        <xdr:spPr>
          <a:xfrm>
            <a:off x="7641431" y="2850329"/>
            <a:ext cx="2381" cy="3131372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84C85926-58F4-2722-CA95-4D05D3E3AFCD}"/>
              </a:ext>
            </a:extLst>
          </xdr:cNvPr>
          <xdr:cNvCxnSpPr/>
        </xdr:nvCxnSpPr>
        <xdr:spPr>
          <a:xfrm flipH="1" flipV="1">
            <a:off x="7119939" y="5979291"/>
            <a:ext cx="540545" cy="241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293E7A48-CE08-2C84-05DF-294F6BD2D7DF}"/>
              </a:ext>
            </a:extLst>
          </xdr:cNvPr>
          <xdr:cNvCxnSpPr/>
        </xdr:nvCxnSpPr>
        <xdr:spPr>
          <a:xfrm flipH="1">
            <a:off x="6650838" y="2850329"/>
            <a:ext cx="1009644" cy="1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直線コネクタ 67">
            <a:extLst>
              <a:ext uri="{FF2B5EF4-FFF2-40B4-BE49-F238E27FC236}">
                <a16:creationId xmlns:a16="http://schemas.microsoft.com/office/drawing/2014/main" id="{A547A6D3-4E70-D826-F4E3-3D34A81D06D9}"/>
              </a:ext>
            </a:extLst>
          </xdr:cNvPr>
          <xdr:cNvCxnSpPr/>
        </xdr:nvCxnSpPr>
        <xdr:spPr>
          <a:xfrm flipH="1">
            <a:off x="6657180" y="5333972"/>
            <a:ext cx="462758" cy="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直線コネクタ 68">
            <a:extLst>
              <a:ext uri="{FF2B5EF4-FFF2-40B4-BE49-F238E27FC236}">
                <a16:creationId xmlns:a16="http://schemas.microsoft.com/office/drawing/2014/main" id="{865ECA5B-D7E8-98D1-2925-716062E3FAEF}"/>
              </a:ext>
            </a:extLst>
          </xdr:cNvPr>
          <xdr:cNvCxnSpPr/>
        </xdr:nvCxnSpPr>
        <xdr:spPr>
          <a:xfrm>
            <a:off x="7134231" y="5319686"/>
            <a:ext cx="0" cy="659605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228610</xdr:colOff>
      <xdr:row>44</xdr:row>
      <xdr:rowOff>39172</xdr:rowOff>
    </xdr:from>
    <xdr:to>
      <xdr:col>1</xdr:col>
      <xdr:colOff>505310</xdr:colOff>
      <xdr:row>64</xdr:row>
      <xdr:rowOff>158234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E3E664A1-5E7E-42BD-B25B-13DE3D98606C}"/>
            </a:ext>
          </a:extLst>
        </xdr:cNvPr>
        <xdr:cNvSpPr/>
      </xdr:nvSpPr>
      <xdr:spPr>
        <a:xfrm>
          <a:off x="228610" y="7348022"/>
          <a:ext cx="886300" cy="3421062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134153</xdr:colOff>
      <xdr:row>43</xdr:row>
      <xdr:rowOff>85844</xdr:rowOff>
    </xdr:from>
    <xdr:to>
      <xdr:col>3</xdr:col>
      <xdr:colOff>294808</xdr:colOff>
      <xdr:row>59</xdr:row>
      <xdr:rowOff>108704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A09505D7-8D9B-4167-A7E6-94D24F098928}"/>
            </a:ext>
          </a:extLst>
        </xdr:cNvPr>
        <xdr:cNvSpPr/>
      </xdr:nvSpPr>
      <xdr:spPr>
        <a:xfrm>
          <a:off x="1353353" y="7229594"/>
          <a:ext cx="770255" cy="266446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134153</xdr:colOff>
      <xdr:row>61</xdr:row>
      <xdr:rowOff>82034</xdr:rowOff>
    </xdr:from>
    <xdr:to>
      <xdr:col>4</xdr:col>
      <xdr:colOff>113833</xdr:colOff>
      <xdr:row>64</xdr:row>
      <xdr:rowOff>158234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BC00DF45-8447-4AB9-88E7-7B3F72A6168B}"/>
            </a:ext>
          </a:extLst>
        </xdr:cNvPr>
        <xdr:cNvSpPr/>
      </xdr:nvSpPr>
      <xdr:spPr>
        <a:xfrm>
          <a:off x="1353353" y="10197584"/>
          <a:ext cx="1198880" cy="571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464354</xdr:colOff>
      <xdr:row>61</xdr:row>
      <xdr:rowOff>82034</xdr:rowOff>
    </xdr:from>
    <xdr:to>
      <xdr:col>7</xdr:col>
      <xdr:colOff>198448</xdr:colOff>
      <xdr:row>64</xdr:row>
      <xdr:rowOff>158234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DCDC9640-1163-48B3-AF88-765FF817EEBB}"/>
            </a:ext>
          </a:extLst>
        </xdr:cNvPr>
        <xdr:cNvSpPr/>
      </xdr:nvSpPr>
      <xdr:spPr>
        <a:xfrm>
          <a:off x="4121954" y="10197584"/>
          <a:ext cx="343694" cy="57150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660935</xdr:colOff>
      <xdr:row>44</xdr:row>
      <xdr:rowOff>159952</xdr:rowOff>
    </xdr:from>
    <xdr:to>
      <xdr:col>3</xdr:col>
      <xdr:colOff>394503</xdr:colOff>
      <xdr:row>45</xdr:row>
      <xdr:rowOff>127003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2B078034-F159-435D-A09E-F284B0DC7057}"/>
            </a:ext>
          </a:extLst>
        </xdr:cNvPr>
        <xdr:cNvCxnSpPr/>
      </xdr:nvCxnSpPr>
      <xdr:spPr>
        <a:xfrm flipH="1" flipV="1">
          <a:off x="1829335" y="7468802"/>
          <a:ext cx="393968" cy="13215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660935</xdr:colOff>
      <xdr:row>57</xdr:row>
      <xdr:rowOff>48149</xdr:rowOff>
    </xdr:from>
    <xdr:to>
      <xdr:col>3</xdr:col>
      <xdr:colOff>400487</xdr:colOff>
      <xdr:row>58</xdr:row>
      <xdr:rowOff>4103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742F42E7-F54D-4BEC-AB51-B815B8E0062E}"/>
            </a:ext>
          </a:extLst>
        </xdr:cNvPr>
        <xdr:cNvCxnSpPr/>
      </xdr:nvCxnSpPr>
      <xdr:spPr>
        <a:xfrm flipH="1" flipV="1">
          <a:off x="1829335" y="9503299"/>
          <a:ext cx="399952" cy="1210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515234</xdr:colOff>
      <xdr:row>28</xdr:row>
      <xdr:rowOff>129934</xdr:rowOff>
    </xdr:from>
    <xdr:to>
      <xdr:col>7</xdr:col>
      <xdr:colOff>304800</xdr:colOff>
      <xdr:row>30</xdr:row>
      <xdr:rowOff>62751</xdr:rowOff>
    </xdr:to>
    <xdr:sp macro="" textlink="">
      <xdr:nvSpPr>
        <xdr:cNvPr id="76" name="テキスト ボックス 21">
          <a:extLst>
            <a:ext uri="{FF2B5EF4-FFF2-40B4-BE49-F238E27FC236}">
              <a16:creationId xmlns:a16="http://schemas.microsoft.com/office/drawing/2014/main" id="{3C63E11B-CC6A-4F1D-B8A9-650C7BA3E0D3}"/>
            </a:ext>
          </a:extLst>
        </xdr:cNvPr>
        <xdr:cNvSpPr txBox="1"/>
      </xdr:nvSpPr>
      <xdr:spPr>
        <a:xfrm>
          <a:off x="1734434" y="4797184"/>
          <a:ext cx="2837566" cy="2630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50"/>
            <a:t>出入口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N27"/>
  <sheetViews>
    <sheetView view="pageBreakPreview" topLeftCell="A17" zoomScaleNormal="100" zoomScaleSheetLayoutView="100" workbookViewId="0">
      <selection activeCell="K26" sqref="K26"/>
    </sheetView>
  </sheetViews>
  <sheetFormatPr defaultRowHeight="13" x14ac:dyDescent="0.2"/>
  <cols>
    <col min="1" max="1" width="2.453125" customWidth="1"/>
    <col min="2" max="2" width="5.26953125" customWidth="1"/>
    <col min="3" max="3" width="14.08984375" customWidth="1"/>
    <col min="4" max="4" width="26.90625" customWidth="1"/>
    <col min="5" max="5" width="8" customWidth="1"/>
    <col min="6" max="6" width="8.453125" bestFit="1" customWidth="1"/>
    <col min="7" max="7" width="5.6328125" customWidth="1"/>
    <col min="8" max="8" width="5.36328125" bestFit="1" customWidth="1"/>
    <col min="9" max="9" width="8.90625" customWidth="1"/>
    <col min="10" max="10" width="3.7265625" customWidth="1"/>
  </cols>
  <sheetData>
    <row r="1" spans="2:10" x14ac:dyDescent="0.2">
      <c r="B1" t="s">
        <v>22</v>
      </c>
    </row>
    <row r="2" spans="2:10" ht="28.5" customHeight="1" x14ac:dyDescent="0.2">
      <c r="B2" s="111" t="s">
        <v>116</v>
      </c>
      <c r="C2" s="112"/>
      <c r="D2" s="112"/>
      <c r="E2" s="112"/>
      <c r="F2" s="112"/>
      <c r="G2" s="112"/>
      <c r="H2" s="112"/>
      <c r="I2" s="112"/>
      <c r="J2" s="112"/>
    </row>
    <row r="3" spans="2:10" ht="16.5" customHeight="1" x14ac:dyDescent="0.2">
      <c r="C3" s="3"/>
    </row>
    <row r="4" spans="2:10" ht="19.5" customHeight="1" x14ac:dyDescent="0.2">
      <c r="B4" s="13" t="s">
        <v>117</v>
      </c>
      <c r="C4" s="13"/>
      <c r="D4" s="12"/>
      <c r="E4" s="14"/>
      <c r="F4" s="12"/>
      <c r="G4" s="14"/>
      <c r="H4" s="14"/>
      <c r="I4" s="12"/>
      <c r="J4" s="12"/>
    </row>
    <row r="5" spans="2:10" ht="16.5" customHeight="1" x14ac:dyDescent="0.2">
      <c r="B5" s="12"/>
    </row>
    <row r="6" spans="2:10" ht="15" customHeight="1" x14ac:dyDescent="0.2"/>
    <row r="7" spans="2:10" ht="40.5" customHeight="1" x14ac:dyDescent="0.2">
      <c r="B7" s="4" t="s">
        <v>20</v>
      </c>
      <c r="C7" s="4" t="s">
        <v>19</v>
      </c>
      <c r="D7" s="4" t="s">
        <v>13</v>
      </c>
      <c r="E7" s="115" t="s">
        <v>76</v>
      </c>
      <c r="F7" s="116"/>
      <c r="G7" s="110" t="s">
        <v>15</v>
      </c>
      <c r="H7" s="110"/>
      <c r="I7" s="109" t="s">
        <v>54</v>
      </c>
      <c r="J7" s="110"/>
    </row>
    <row r="8" spans="2:10" s="1" customFormat="1" ht="24" customHeight="1" x14ac:dyDescent="0.2">
      <c r="B8" s="5">
        <v>1</v>
      </c>
      <c r="C8" s="113" t="s">
        <v>16</v>
      </c>
      <c r="D8" s="6" t="s">
        <v>30</v>
      </c>
      <c r="E8" s="37">
        <v>580</v>
      </c>
      <c r="F8" s="25" t="s">
        <v>78</v>
      </c>
      <c r="G8" s="28"/>
      <c r="H8" s="25" t="s">
        <v>14</v>
      </c>
      <c r="I8" s="27">
        <f t="shared" ref="I8:I23" si="0">E8*G8</f>
        <v>0</v>
      </c>
      <c r="J8" s="25" t="s">
        <v>55</v>
      </c>
    </row>
    <row r="9" spans="2:10" s="1" customFormat="1" ht="24" customHeight="1" x14ac:dyDescent="0.2">
      <c r="B9" s="5">
        <v>2</v>
      </c>
      <c r="C9" s="117"/>
      <c r="D9" s="6" t="s">
        <v>31</v>
      </c>
      <c r="E9" s="37">
        <v>460</v>
      </c>
      <c r="F9" s="25" t="s">
        <v>78</v>
      </c>
      <c r="G9" s="28"/>
      <c r="H9" s="25" t="s">
        <v>14</v>
      </c>
      <c r="I9" s="27">
        <f t="shared" si="0"/>
        <v>0</v>
      </c>
      <c r="J9" s="25" t="s">
        <v>55</v>
      </c>
    </row>
    <row r="10" spans="2:10" s="1" customFormat="1" ht="24" customHeight="1" x14ac:dyDescent="0.2">
      <c r="B10" s="5">
        <v>3</v>
      </c>
      <c r="C10" s="114"/>
      <c r="D10" s="8" t="s">
        <v>36</v>
      </c>
      <c r="E10" s="37">
        <v>480</v>
      </c>
      <c r="F10" s="25" t="s">
        <v>78</v>
      </c>
      <c r="G10" s="28"/>
      <c r="H10" s="25" t="s">
        <v>14</v>
      </c>
      <c r="I10" s="27">
        <f t="shared" si="0"/>
        <v>0</v>
      </c>
      <c r="J10" s="25" t="s">
        <v>55</v>
      </c>
    </row>
    <row r="11" spans="2:10" s="1" customFormat="1" ht="24" customHeight="1" x14ac:dyDescent="0.2">
      <c r="B11" s="5">
        <v>4</v>
      </c>
      <c r="C11" s="16" t="s">
        <v>43</v>
      </c>
      <c r="D11" s="7" t="s">
        <v>113</v>
      </c>
      <c r="E11" s="37">
        <v>870</v>
      </c>
      <c r="F11" s="25" t="s">
        <v>78</v>
      </c>
      <c r="G11" s="28"/>
      <c r="H11" s="25" t="s">
        <v>14</v>
      </c>
      <c r="I11" s="27">
        <f t="shared" si="0"/>
        <v>0</v>
      </c>
      <c r="J11" s="25" t="s">
        <v>55</v>
      </c>
    </row>
    <row r="12" spans="2:10" s="1" customFormat="1" ht="24" customHeight="1" x14ac:dyDescent="0.2">
      <c r="B12" s="5">
        <v>5</v>
      </c>
      <c r="C12" s="17" t="s">
        <v>40</v>
      </c>
      <c r="D12" s="6" t="s">
        <v>32</v>
      </c>
      <c r="E12" s="37">
        <v>740</v>
      </c>
      <c r="F12" s="25" t="s">
        <v>78</v>
      </c>
      <c r="G12" s="28"/>
      <c r="H12" s="25" t="s">
        <v>14</v>
      </c>
      <c r="I12" s="27">
        <f t="shared" si="0"/>
        <v>0</v>
      </c>
      <c r="J12" s="25" t="s">
        <v>55</v>
      </c>
    </row>
    <row r="13" spans="2:10" s="1" customFormat="1" ht="24" customHeight="1" x14ac:dyDescent="0.2">
      <c r="B13" s="5">
        <v>6</v>
      </c>
      <c r="C13" s="19" t="s">
        <v>46</v>
      </c>
      <c r="D13" s="6" t="s">
        <v>56</v>
      </c>
      <c r="E13" s="37">
        <v>3570</v>
      </c>
      <c r="F13" s="25" t="s">
        <v>78</v>
      </c>
      <c r="G13" s="28"/>
      <c r="H13" s="25" t="s">
        <v>14</v>
      </c>
      <c r="I13" s="27">
        <f t="shared" si="0"/>
        <v>0</v>
      </c>
      <c r="J13" s="25" t="s">
        <v>55</v>
      </c>
    </row>
    <row r="14" spans="2:10" s="1" customFormat="1" ht="24" customHeight="1" x14ac:dyDescent="0.2">
      <c r="B14" s="99">
        <v>7</v>
      </c>
      <c r="C14" s="113" t="s">
        <v>41</v>
      </c>
      <c r="D14" s="7" t="s">
        <v>198</v>
      </c>
      <c r="E14" s="37">
        <v>1140</v>
      </c>
      <c r="F14" s="25" t="s">
        <v>78</v>
      </c>
      <c r="G14" s="28"/>
      <c r="H14" s="25" t="s">
        <v>14</v>
      </c>
      <c r="I14" s="27">
        <f t="shared" si="0"/>
        <v>0</v>
      </c>
      <c r="J14" s="25" t="s">
        <v>55</v>
      </c>
    </row>
    <row r="15" spans="2:10" s="1" customFormat="1" ht="24" customHeight="1" x14ac:dyDescent="0.2">
      <c r="B15" s="5">
        <v>8</v>
      </c>
      <c r="C15" s="114"/>
      <c r="D15" s="5" t="s">
        <v>35</v>
      </c>
      <c r="E15" s="37">
        <v>4050</v>
      </c>
      <c r="F15" s="25" t="s">
        <v>78</v>
      </c>
      <c r="G15" s="28"/>
      <c r="H15" s="25" t="s">
        <v>14</v>
      </c>
      <c r="I15" s="27">
        <f t="shared" si="0"/>
        <v>0</v>
      </c>
      <c r="J15" s="25" t="s">
        <v>55</v>
      </c>
    </row>
    <row r="16" spans="2:10" s="1" customFormat="1" ht="24" customHeight="1" x14ac:dyDescent="0.2">
      <c r="B16" s="5">
        <v>9</v>
      </c>
      <c r="C16" s="17" t="s">
        <v>42</v>
      </c>
      <c r="D16" s="7" t="s">
        <v>33</v>
      </c>
      <c r="E16" s="37">
        <v>490</v>
      </c>
      <c r="F16" s="25" t="s">
        <v>78</v>
      </c>
      <c r="G16" s="28"/>
      <c r="H16" s="25" t="s">
        <v>14</v>
      </c>
      <c r="I16" s="27">
        <f t="shared" si="0"/>
        <v>0</v>
      </c>
      <c r="J16" s="25" t="s">
        <v>55</v>
      </c>
    </row>
    <row r="17" spans="1:14" s="1" customFormat="1" ht="24" customHeight="1" x14ac:dyDescent="0.2">
      <c r="B17" s="5">
        <v>10</v>
      </c>
      <c r="C17" s="16" t="s">
        <v>26</v>
      </c>
      <c r="D17" s="6" t="s">
        <v>34</v>
      </c>
      <c r="E17" s="37">
        <v>500</v>
      </c>
      <c r="F17" s="25" t="s">
        <v>78</v>
      </c>
      <c r="G17" s="28"/>
      <c r="H17" s="25" t="s">
        <v>14</v>
      </c>
      <c r="I17" s="27">
        <f t="shared" si="0"/>
        <v>0</v>
      </c>
      <c r="J17" s="25" t="s">
        <v>55</v>
      </c>
    </row>
    <row r="18" spans="1:14" s="1" customFormat="1" ht="24" customHeight="1" x14ac:dyDescent="0.2">
      <c r="B18" s="5">
        <v>11</v>
      </c>
      <c r="C18" s="113" t="s">
        <v>44</v>
      </c>
      <c r="D18" s="7" t="s">
        <v>85</v>
      </c>
      <c r="E18" s="37">
        <v>520</v>
      </c>
      <c r="F18" s="25" t="s">
        <v>78</v>
      </c>
      <c r="G18" s="28"/>
      <c r="H18" s="25" t="s">
        <v>14</v>
      </c>
      <c r="I18" s="27">
        <f t="shared" si="0"/>
        <v>0</v>
      </c>
      <c r="J18" s="25" t="s">
        <v>55</v>
      </c>
    </row>
    <row r="19" spans="1:14" s="2" customFormat="1" ht="24" customHeight="1" x14ac:dyDescent="0.2">
      <c r="A19" s="1"/>
      <c r="B19" s="5">
        <v>12</v>
      </c>
      <c r="C19" s="114"/>
      <c r="D19" s="7" t="s">
        <v>37</v>
      </c>
      <c r="E19" s="37">
        <v>570</v>
      </c>
      <c r="F19" s="25" t="s">
        <v>78</v>
      </c>
      <c r="G19" s="28"/>
      <c r="H19" s="25" t="s">
        <v>14</v>
      </c>
      <c r="I19" s="27">
        <f t="shared" si="0"/>
        <v>0</v>
      </c>
      <c r="J19" s="25" t="s">
        <v>55</v>
      </c>
      <c r="K19" s="1"/>
      <c r="L19" s="1"/>
      <c r="M19" s="1"/>
      <c r="N19" s="1"/>
    </row>
    <row r="20" spans="1:14" s="1" customFormat="1" ht="24" customHeight="1" x14ac:dyDescent="0.2">
      <c r="B20" s="5">
        <v>13</v>
      </c>
      <c r="C20" s="113" t="s">
        <v>45</v>
      </c>
      <c r="D20" s="5" t="s">
        <v>38</v>
      </c>
      <c r="E20" s="37">
        <v>470</v>
      </c>
      <c r="F20" s="25" t="s">
        <v>78</v>
      </c>
      <c r="G20" s="28"/>
      <c r="H20" s="25" t="s">
        <v>14</v>
      </c>
      <c r="I20" s="27">
        <f t="shared" si="0"/>
        <v>0</v>
      </c>
      <c r="J20" s="25" t="s">
        <v>55</v>
      </c>
    </row>
    <row r="21" spans="1:14" s="1" customFormat="1" ht="24" customHeight="1" x14ac:dyDescent="0.2">
      <c r="B21" s="5">
        <v>14</v>
      </c>
      <c r="C21" s="114"/>
      <c r="D21" s="7" t="s">
        <v>39</v>
      </c>
      <c r="E21" s="37">
        <v>650</v>
      </c>
      <c r="F21" s="25" t="s">
        <v>78</v>
      </c>
      <c r="G21" s="28"/>
      <c r="H21" s="25" t="s">
        <v>14</v>
      </c>
      <c r="I21" s="27">
        <f t="shared" si="0"/>
        <v>0</v>
      </c>
      <c r="J21" s="25" t="s">
        <v>55</v>
      </c>
    </row>
    <row r="22" spans="1:14" s="1" customFormat="1" ht="24" customHeight="1" x14ac:dyDescent="0.2">
      <c r="B22" s="5">
        <v>15</v>
      </c>
      <c r="C22" s="16"/>
      <c r="D22" s="40"/>
      <c r="E22" s="37"/>
      <c r="F22" s="41" t="s">
        <v>78</v>
      </c>
      <c r="G22" s="28"/>
      <c r="H22" s="25" t="s">
        <v>14</v>
      </c>
      <c r="I22" s="42">
        <f t="shared" si="0"/>
        <v>0</v>
      </c>
      <c r="J22" s="25" t="s">
        <v>55</v>
      </c>
    </row>
    <row r="23" spans="1:14" s="1" customFormat="1" ht="24" customHeight="1" x14ac:dyDescent="0.2">
      <c r="B23" s="5">
        <v>16</v>
      </c>
      <c r="C23" s="17"/>
      <c r="D23" s="40"/>
      <c r="E23" s="37"/>
      <c r="F23" s="41" t="s">
        <v>78</v>
      </c>
      <c r="G23" s="28"/>
      <c r="H23" s="25" t="s">
        <v>14</v>
      </c>
      <c r="I23" s="42">
        <f t="shared" si="0"/>
        <v>0</v>
      </c>
      <c r="J23" s="25" t="s">
        <v>55</v>
      </c>
    </row>
    <row r="24" spans="1:14" s="1" customFormat="1" ht="24.75" customHeight="1" x14ac:dyDescent="0.2">
      <c r="B24" s="104" t="s">
        <v>77</v>
      </c>
      <c r="C24" s="105"/>
      <c r="D24" s="106"/>
      <c r="E24" s="107">
        <f>SUM(I8:I23)</f>
        <v>0</v>
      </c>
      <c r="F24" s="108"/>
      <c r="G24" s="108"/>
      <c r="H24" s="108"/>
      <c r="I24" s="108"/>
      <c r="J24" s="25" t="s">
        <v>55</v>
      </c>
    </row>
    <row r="25" spans="1:14" ht="24.75" customHeight="1" x14ac:dyDescent="0.2">
      <c r="C25" t="s">
        <v>121</v>
      </c>
      <c r="F25" s="18"/>
      <c r="J25" s="18"/>
    </row>
    <row r="26" spans="1:14" ht="24.75" customHeight="1" x14ac:dyDescent="0.2">
      <c r="C26" s="102" t="s">
        <v>205</v>
      </c>
      <c r="F26" s="18"/>
      <c r="J26" s="18"/>
    </row>
    <row r="27" spans="1:14" ht="16.5" customHeight="1" x14ac:dyDescent="0.2">
      <c r="B27" s="21" t="s">
        <v>74</v>
      </c>
      <c r="I27" s="39" t="s">
        <v>175</v>
      </c>
      <c r="J27" s="21" t="s">
        <v>111</v>
      </c>
    </row>
  </sheetData>
  <sheetProtection selectLockedCells="1"/>
  <mergeCells count="10">
    <mergeCell ref="B24:D24"/>
    <mergeCell ref="E24:I24"/>
    <mergeCell ref="I7:J7"/>
    <mergeCell ref="B2:J2"/>
    <mergeCell ref="C18:C19"/>
    <mergeCell ref="C20:C21"/>
    <mergeCell ref="G7:H7"/>
    <mergeCell ref="C14:C15"/>
    <mergeCell ref="E7:F7"/>
    <mergeCell ref="C8:C10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M30"/>
  <sheetViews>
    <sheetView view="pageBreakPreview" topLeftCell="A22" zoomScaleNormal="100" zoomScaleSheetLayoutView="100" workbookViewId="0">
      <selection activeCell="B4" sqref="B4"/>
    </sheetView>
  </sheetViews>
  <sheetFormatPr defaultColWidth="9" defaultRowHeight="13" x14ac:dyDescent="0.2"/>
  <cols>
    <col min="1" max="1" width="2.453125" style="51" customWidth="1"/>
    <col min="2" max="2" width="5.26953125" style="51" customWidth="1"/>
    <col min="3" max="3" width="14.08984375" style="51" customWidth="1"/>
    <col min="4" max="4" width="27.36328125" style="51" customWidth="1"/>
    <col min="5" max="5" width="8" style="51" customWidth="1"/>
    <col min="6" max="6" width="8.453125" style="51" bestFit="1" customWidth="1"/>
    <col min="7" max="7" width="5.6328125" style="51" customWidth="1"/>
    <col min="8" max="8" width="5.36328125" style="51" bestFit="1" customWidth="1"/>
    <col min="9" max="9" width="8.90625" style="51" customWidth="1"/>
    <col min="10" max="10" width="3.7265625" style="51" customWidth="1"/>
    <col min="11" max="16384" width="9" style="51"/>
  </cols>
  <sheetData>
    <row r="1" spans="2:10" x14ac:dyDescent="0.2">
      <c r="B1" s="51" t="s">
        <v>23</v>
      </c>
    </row>
    <row r="2" spans="2:10" ht="28.5" customHeight="1" x14ac:dyDescent="0.2">
      <c r="B2" s="125" t="s">
        <v>116</v>
      </c>
      <c r="C2" s="126"/>
      <c r="D2" s="126"/>
      <c r="E2" s="126"/>
      <c r="F2" s="126"/>
      <c r="G2" s="126"/>
      <c r="H2" s="126"/>
      <c r="I2" s="126"/>
      <c r="J2" s="126"/>
    </row>
    <row r="3" spans="2:10" ht="16.5" customHeight="1" x14ac:dyDescent="0.2">
      <c r="C3" s="78"/>
    </row>
    <row r="4" spans="2:10" ht="19.5" customHeight="1" x14ac:dyDescent="0.2">
      <c r="B4" s="77" t="s">
        <v>119</v>
      </c>
      <c r="C4" s="77"/>
      <c r="D4" s="75"/>
      <c r="E4" s="76"/>
      <c r="F4" s="75"/>
      <c r="G4" s="76"/>
      <c r="H4" s="76"/>
      <c r="I4" s="75"/>
      <c r="J4" s="75"/>
    </row>
    <row r="5" spans="2:10" ht="16.5" customHeight="1" x14ac:dyDescent="0.2">
      <c r="B5" s="75"/>
    </row>
    <row r="6" spans="2:10" ht="15" customHeight="1" x14ac:dyDescent="0.2"/>
    <row r="7" spans="2:10" ht="40.5" customHeight="1" x14ac:dyDescent="0.2">
      <c r="B7" s="74" t="s">
        <v>20</v>
      </c>
      <c r="C7" s="74" t="s">
        <v>19</v>
      </c>
      <c r="D7" s="74" t="s">
        <v>13</v>
      </c>
      <c r="E7" s="130" t="s">
        <v>76</v>
      </c>
      <c r="F7" s="131"/>
      <c r="G7" s="124" t="s">
        <v>15</v>
      </c>
      <c r="H7" s="124"/>
      <c r="I7" s="123" t="s">
        <v>54</v>
      </c>
      <c r="J7" s="124"/>
    </row>
    <row r="8" spans="2:10" s="52" customFormat="1" ht="24" customHeight="1" x14ac:dyDescent="0.2">
      <c r="B8" s="67">
        <v>1</v>
      </c>
      <c r="C8" s="129" t="s">
        <v>16</v>
      </c>
      <c r="D8" s="72" t="s">
        <v>30</v>
      </c>
      <c r="E8" s="64">
        <v>580</v>
      </c>
      <c r="F8" s="60" t="s">
        <v>78</v>
      </c>
      <c r="G8" s="62"/>
      <c r="H8" s="60" t="s">
        <v>14</v>
      </c>
      <c r="I8" s="69">
        <f t="shared" ref="I8:I26" si="0">E8*G8</f>
        <v>0</v>
      </c>
      <c r="J8" s="60" t="s">
        <v>55</v>
      </c>
    </row>
    <row r="9" spans="2:10" s="52" customFormat="1" ht="24" customHeight="1" x14ac:dyDescent="0.2">
      <c r="B9" s="67">
        <v>2</v>
      </c>
      <c r="C9" s="129"/>
      <c r="D9" s="72" t="s">
        <v>31</v>
      </c>
      <c r="E9" s="64">
        <v>460</v>
      </c>
      <c r="F9" s="60" t="s">
        <v>78</v>
      </c>
      <c r="G9" s="62"/>
      <c r="H9" s="60" t="s">
        <v>14</v>
      </c>
      <c r="I9" s="69">
        <f t="shared" si="0"/>
        <v>0</v>
      </c>
      <c r="J9" s="60" t="s">
        <v>55</v>
      </c>
    </row>
    <row r="10" spans="2:10" s="52" customFormat="1" ht="24" customHeight="1" x14ac:dyDescent="0.2">
      <c r="B10" s="67">
        <v>3</v>
      </c>
      <c r="C10" s="128"/>
      <c r="D10" s="8" t="s">
        <v>36</v>
      </c>
      <c r="E10" s="64">
        <v>480</v>
      </c>
      <c r="F10" s="60" t="s">
        <v>78</v>
      </c>
      <c r="G10" s="62"/>
      <c r="H10" s="60" t="s">
        <v>14</v>
      </c>
      <c r="I10" s="69">
        <f t="shared" si="0"/>
        <v>0</v>
      </c>
      <c r="J10" s="60" t="s">
        <v>55</v>
      </c>
    </row>
    <row r="11" spans="2:10" s="52" customFormat="1" ht="24" customHeight="1" x14ac:dyDescent="0.2">
      <c r="B11" s="67">
        <v>4</v>
      </c>
      <c r="C11" s="68" t="s">
        <v>43</v>
      </c>
      <c r="D11" s="70" t="s">
        <v>114</v>
      </c>
      <c r="E11" s="64">
        <v>530</v>
      </c>
      <c r="F11" s="60" t="s">
        <v>78</v>
      </c>
      <c r="G11" s="62"/>
      <c r="H11" s="60" t="s">
        <v>14</v>
      </c>
      <c r="I11" s="69">
        <f t="shared" si="0"/>
        <v>0</v>
      </c>
      <c r="J11" s="60" t="s">
        <v>55</v>
      </c>
    </row>
    <row r="12" spans="2:10" s="52" customFormat="1" ht="24" customHeight="1" x14ac:dyDescent="0.2">
      <c r="B12" s="67">
        <v>5</v>
      </c>
      <c r="C12" s="66" t="s">
        <v>40</v>
      </c>
      <c r="D12" s="72" t="s">
        <v>32</v>
      </c>
      <c r="E12" s="64">
        <v>740</v>
      </c>
      <c r="F12" s="60" t="s">
        <v>78</v>
      </c>
      <c r="G12" s="62"/>
      <c r="H12" s="60" t="s">
        <v>14</v>
      </c>
      <c r="I12" s="69">
        <f t="shared" si="0"/>
        <v>0</v>
      </c>
      <c r="J12" s="60" t="s">
        <v>55</v>
      </c>
    </row>
    <row r="13" spans="2:10" s="52" customFormat="1" ht="24" customHeight="1" x14ac:dyDescent="0.2">
      <c r="B13" s="67">
        <v>6</v>
      </c>
      <c r="C13" s="73" t="s">
        <v>46</v>
      </c>
      <c r="D13" s="72" t="s">
        <v>56</v>
      </c>
      <c r="E13" s="64">
        <v>3570</v>
      </c>
      <c r="F13" s="60" t="s">
        <v>78</v>
      </c>
      <c r="G13" s="62"/>
      <c r="H13" s="60" t="s">
        <v>14</v>
      </c>
      <c r="I13" s="69">
        <f t="shared" si="0"/>
        <v>0</v>
      </c>
      <c r="J13" s="60" t="s">
        <v>55</v>
      </c>
    </row>
    <row r="14" spans="2:10" s="52" customFormat="1" ht="24" customHeight="1" x14ac:dyDescent="0.2">
      <c r="B14" s="100">
        <v>7</v>
      </c>
      <c r="C14" s="68" t="s">
        <v>41</v>
      </c>
      <c r="D14" s="70" t="s">
        <v>198</v>
      </c>
      <c r="E14" s="64">
        <v>1140</v>
      </c>
      <c r="F14" s="60" t="s">
        <v>78</v>
      </c>
      <c r="G14" s="62"/>
      <c r="H14" s="60" t="s">
        <v>14</v>
      </c>
      <c r="I14" s="69">
        <f t="shared" si="0"/>
        <v>0</v>
      </c>
      <c r="J14" s="60" t="s">
        <v>55</v>
      </c>
    </row>
    <row r="15" spans="2:10" s="52" customFormat="1" ht="24" customHeight="1" x14ac:dyDescent="0.2">
      <c r="B15" s="67">
        <v>8</v>
      </c>
      <c r="C15" s="66" t="s">
        <v>42</v>
      </c>
      <c r="D15" s="70" t="s">
        <v>127</v>
      </c>
      <c r="E15" s="64">
        <v>480</v>
      </c>
      <c r="F15" s="60" t="s">
        <v>78</v>
      </c>
      <c r="G15" s="62"/>
      <c r="H15" s="60" t="s">
        <v>14</v>
      </c>
      <c r="I15" s="69">
        <f t="shared" si="0"/>
        <v>0</v>
      </c>
      <c r="J15" s="60" t="s">
        <v>55</v>
      </c>
    </row>
    <row r="16" spans="2:10" s="52" customFormat="1" ht="24" customHeight="1" x14ac:dyDescent="0.2">
      <c r="B16" s="67">
        <v>9</v>
      </c>
      <c r="C16" s="127" t="s">
        <v>28</v>
      </c>
      <c r="D16" s="67" t="s">
        <v>53</v>
      </c>
      <c r="E16" s="64">
        <v>2520</v>
      </c>
      <c r="F16" s="60" t="s">
        <v>78</v>
      </c>
      <c r="G16" s="62"/>
      <c r="H16" s="60" t="s">
        <v>14</v>
      </c>
      <c r="I16" s="69">
        <f t="shared" si="0"/>
        <v>0</v>
      </c>
      <c r="J16" s="60" t="s">
        <v>55</v>
      </c>
    </row>
    <row r="17" spans="1:13" s="52" customFormat="1" ht="24" customHeight="1" x14ac:dyDescent="0.2">
      <c r="B17" s="67">
        <v>10</v>
      </c>
      <c r="C17" s="129"/>
      <c r="D17" s="67" t="s">
        <v>49</v>
      </c>
      <c r="E17" s="64">
        <v>2530</v>
      </c>
      <c r="F17" s="60" t="s">
        <v>78</v>
      </c>
      <c r="G17" s="62"/>
      <c r="H17" s="60" t="s">
        <v>14</v>
      </c>
      <c r="I17" s="69">
        <f t="shared" si="0"/>
        <v>0</v>
      </c>
      <c r="J17" s="60" t="s">
        <v>55</v>
      </c>
    </row>
    <row r="18" spans="1:13" s="52" customFormat="1" ht="24" customHeight="1" x14ac:dyDescent="0.2">
      <c r="B18" s="67">
        <v>11</v>
      </c>
      <c r="C18" s="128"/>
      <c r="D18" s="70" t="s">
        <v>50</v>
      </c>
      <c r="E18" s="64">
        <v>2560</v>
      </c>
      <c r="F18" s="60" t="s">
        <v>78</v>
      </c>
      <c r="G18" s="62"/>
      <c r="H18" s="60" t="s">
        <v>14</v>
      </c>
      <c r="I18" s="69">
        <f t="shared" si="0"/>
        <v>0</v>
      </c>
      <c r="J18" s="60" t="s">
        <v>55</v>
      </c>
    </row>
    <row r="19" spans="1:13" s="52" customFormat="1" ht="24" customHeight="1" x14ac:dyDescent="0.2">
      <c r="B19" s="67">
        <v>12</v>
      </c>
      <c r="C19" s="68" t="s">
        <v>26</v>
      </c>
      <c r="D19" s="72" t="s">
        <v>47</v>
      </c>
      <c r="E19" s="64">
        <v>480</v>
      </c>
      <c r="F19" s="60" t="s">
        <v>78</v>
      </c>
      <c r="G19" s="62"/>
      <c r="H19" s="60" t="s">
        <v>14</v>
      </c>
      <c r="I19" s="69">
        <f t="shared" si="0"/>
        <v>0</v>
      </c>
      <c r="J19" s="60" t="s">
        <v>55</v>
      </c>
    </row>
    <row r="20" spans="1:13" s="52" customFormat="1" ht="24" customHeight="1" x14ac:dyDescent="0.2">
      <c r="B20" s="67">
        <v>13</v>
      </c>
      <c r="C20" s="68" t="s">
        <v>29</v>
      </c>
      <c r="D20" s="72" t="s">
        <v>51</v>
      </c>
      <c r="E20" s="64">
        <v>500</v>
      </c>
      <c r="F20" s="60" t="s">
        <v>78</v>
      </c>
      <c r="G20" s="62"/>
      <c r="H20" s="60" t="s">
        <v>14</v>
      </c>
      <c r="I20" s="69">
        <f t="shared" si="0"/>
        <v>0</v>
      </c>
      <c r="J20" s="60" t="s">
        <v>55</v>
      </c>
    </row>
    <row r="21" spans="1:13" s="52" customFormat="1" ht="24" customHeight="1" x14ac:dyDescent="0.2">
      <c r="B21" s="67">
        <v>14</v>
      </c>
      <c r="C21" s="127" t="s">
        <v>44</v>
      </c>
      <c r="D21" s="70" t="s">
        <v>48</v>
      </c>
      <c r="E21" s="64">
        <v>600</v>
      </c>
      <c r="F21" s="60" t="s">
        <v>78</v>
      </c>
      <c r="G21" s="62"/>
      <c r="H21" s="60" t="s">
        <v>14</v>
      </c>
      <c r="I21" s="69">
        <f t="shared" si="0"/>
        <v>0</v>
      </c>
      <c r="J21" s="60" t="s">
        <v>55</v>
      </c>
    </row>
    <row r="22" spans="1:13" s="71" customFormat="1" ht="24" customHeight="1" x14ac:dyDescent="0.2">
      <c r="A22" s="52"/>
      <c r="B22" s="67">
        <v>15</v>
      </c>
      <c r="C22" s="128"/>
      <c r="D22" s="70" t="s">
        <v>57</v>
      </c>
      <c r="E22" s="64">
        <v>570</v>
      </c>
      <c r="F22" s="60" t="s">
        <v>78</v>
      </c>
      <c r="G22" s="62"/>
      <c r="H22" s="60" t="s">
        <v>14</v>
      </c>
      <c r="I22" s="69">
        <f t="shared" si="0"/>
        <v>0</v>
      </c>
      <c r="J22" s="60" t="s">
        <v>55</v>
      </c>
      <c r="K22" s="52"/>
      <c r="L22" s="52"/>
      <c r="M22" s="52"/>
    </row>
    <row r="23" spans="1:13" s="52" customFormat="1" ht="24" customHeight="1" x14ac:dyDescent="0.2">
      <c r="B23" s="67">
        <v>16</v>
      </c>
      <c r="C23" s="127" t="s">
        <v>45</v>
      </c>
      <c r="D23" s="67" t="s">
        <v>38</v>
      </c>
      <c r="E23" s="64">
        <v>470</v>
      </c>
      <c r="F23" s="60" t="s">
        <v>78</v>
      </c>
      <c r="G23" s="62"/>
      <c r="H23" s="60" t="s">
        <v>14</v>
      </c>
      <c r="I23" s="69">
        <f t="shared" si="0"/>
        <v>0</v>
      </c>
      <c r="J23" s="60" t="s">
        <v>55</v>
      </c>
    </row>
    <row r="24" spans="1:13" s="52" customFormat="1" ht="24" customHeight="1" x14ac:dyDescent="0.2">
      <c r="B24" s="67">
        <v>17</v>
      </c>
      <c r="C24" s="128"/>
      <c r="D24" s="70" t="s">
        <v>39</v>
      </c>
      <c r="E24" s="64">
        <v>650</v>
      </c>
      <c r="F24" s="60" t="s">
        <v>78</v>
      </c>
      <c r="G24" s="62"/>
      <c r="H24" s="60" t="s">
        <v>14</v>
      </c>
      <c r="I24" s="69">
        <f t="shared" si="0"/>
        <v>0</v>
      </c>
      <c r="J24" s="60" t="s">
        <v>55</v>
      </c>
    </row>
    <row r="25" spans="1:13" s="52" customFormat="1" ht="24" customHeight="1" x14ac:dyDescent="0.2">
      <c r="B25" s="67">
        <v>18</v>
      </c>
      <c r="C25" s="68"/>
      <c r="D25" s="65"/>
      <c r="E25" s="64"/>
      <c r="F25" s="63" t="s">
        <v>78</v>
      </c>
      <c r="G25" s="62"/>
      <c r="H25" s="60" t="s">
        <v>14</v>
      </c>
      <c r="I25" s="61">
        <f t="shared" si="0"/>
        <v>0</v>
      </c>
      <c r="J25" s="60" t="s">
        <v>55</v>
      </c>
    </row>
    <row r="26" spans="1:13" s="52" customFormat="1" ht="24" customHeight="1" x14ac:dyDescent="0.2">
      <c r="B26" s="67">
        <v>19</v>
      </c>
      <c r="C26" s="66"/>
      <c r="D26" s="65"/>
      <c r="E26" s="64"/>
      <c r="F26" s="63" t="s">
        <v>78</v>
      </c>
      <c r="G26" s="62"/>
      <c r="H26" s="60" t="s">
        <v>14</v>
      </c>
      <c r="I26" s="61">
        <f t="shared" si="0"/>
        <v>0</v>
      </c>
      <c r="J26" s="60" t="s">
        <v>55</v>
      </c>
    </row>
    <row r="27" spans="1:13" s="52" customFormat="1" ht="24.75" customHeight="1" x14ac:dyDescent="0.2">
      <c r="B27" s="118" t="s">
        <v>77</v>
      </c>
      <c r="C27" s="119"/>
      <c r="D27" s="120"/>
      <c r="E27" s="121">
        <f>SUM(I8:I26)</f>
        <v>0</v>
      </c>
      <c r="F27" s="122"/>
      <c r="G27" s="122"/>
      <c r="H27" s="122"/>
      <c r="I27" s="122"/>
      <c r="J27" s="60" t="s">
        <v>55</v>
      </c>
    </row>
    <row r="28" spans="1:13" ht="24.75" customHeight="1" x14ac:dyDescent="0.2">
      <c r="B28" s="59"/>
      <c r="C28" s="59" t="s">
        <v>118</v>
      </c>
      <c r="D28" s="59"/>
      <c r="E28" s="59"/>
      <c r="F28" s="58"/>
      <c r="G28" s="59"/>
      <c r="H28" s="59"/>
      <c r="I28" s="59"/>
      <c r="J28" s="58"/>
    </row>
    <row r="29" spans="1:13" ht="24.75" customHeight="1" x14ac:dyDescent="0.2">
      <c r="C29" s="103" t="s">
        <v>204</v>
      </c>
      <c r="F29" s="89"/>
      <c r="J29" s="89"/>
    </row>
    <row r="30" spans="1:13" s="52" customFormat="1" ht="16.5" customHeight="1" x14ac:dyDescent="0.2">
      <c r="B30" s="53" t="s">
        <v>75</v>
      </c>
      <c r="C30" s="57"/>
      <c r="D30" s="56"/>
      <c r="E30" s="57"/>
      <c r="F30" s="51"/>
      <c r="G30" s="56"/>
      <c r="H30" s="55"/>
      <c r="I30" s="54" t="s">
        <v>175</v>
      </c>
      <c r="J30" s="53" t="s">
        <v>111</v>
      </c>
    </row>
  </sheetData>
  <sheetProtection selectLockedCells="1"/>
  <mergeCells count="10">
    <mergeCell ref="B27:D27"/>
    <mergeCell ref="E27:I27"/>
    <mergeCell ref="I7:J7"/>
    <mergeCell ref="B2:J2"/>
    <mergeCell ref="C21:C22"/>
    <mergeCell ref="C23:C24"/>
    <mergeCell ref="C16:C18"/>
    <mergeCell ref="G7:H7"/>
    <mergeCell ref="E7:F7"/>
    <mergeCell ref="C8:C10"/>
  </mergeCells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9"/>
  <sheetViews>
    <sheetView view="pageBreakPreview" topLeftCell="A67" zoomScaleNormal="100" zoomScaleSheetLayoutView="100" workbookViewId="0">
      <selection activeCell="N18" sqref="N18"/>
    </sheetView>
  </sheetViews>
  <sheetFormatPr defaultRowHeight="13" x14ac:dyDescent="0.2"/>
  <cols>
    <col min="1" max="1" width="2.453125" customWidth="1"/>
    <col min="2" max="2" width="4.7265625" customWidth="1"/>
    <col min="3" max="3" width="7.08984375" bestFit="1" customWidth="1"/>
    <col min="4" max="4" width="30.7265625" customWidth="1"/>
    <col min="5" max="5" width="5.6328125" bestFit="1" customWidth="1"/>
    <col min="6" max="6" width="7.36328125" customWidth="1"/>
    <col min="7" max="7" width="5.453125" customWidth="1"/>
    <col min="8" max="8" width="4.08984375" customWidth="1"/>
    <col min="9" max="9" width="8.90625" customWidth="1"/>
    <col min="10" max="10" width="3.08984375" customWidth="1"/>
    <col min="11" max="11" width="7.90625" customWidth="1"/>
  </cols>
  <sheetData>
    <row r="1" spans="2:11" x14ac:dyDescent="0.2">
      <c r="B1" t="s">
        <v>24</v>
      </c>
    </row>
    <row r="2" spans="2:11" ht="24.75" customHeight="1" x14ac:dyDescent="0.2">
      <c r="B2" s="111" t="s">
        <v>116</v>
      </c>
      <c r="C2" s="112"/>
      <c r="D2" s="112"/>
      <c r="E2" s="112"/>
      <c r="F2" s="112"/>
      <c r="G2" s="112"/>
      <c r="H2" s="112"/>
      <c r="I2" s="112"/>
      <c r="J2" s="112"/>
    </row>
    <row r="3" spans="2:11" ht="7.5" customHeight="1" x14ac:dyDescent="0.2">
      <c r="C3" s="3"/>
    </row>
    <row r="4" spans="2:11" ht="19.5" customHeight="1" x14ac:dyDescent="0.2">
      <c r="B4" s="141" t="s">
        <v>120</v>
      </c>
      <c r="C4" s="141"/>
      <c r="D4" s="141"/>
      <c r="E4" s="141"/>
      <c r="F4" s="141"/>
      <c r="G4" s="141"/>
      <c r="H4" s="141"/>
      <c r="I4" s="141"/>
      <c r="J4" s="141"/>
      <c r="K4" s="142"/>
    </row>
    <row r="5" spans="2:11" ht="8.25" customHeight="1" x14ac:dyDescent="0.2">
      <c r="B5" s="143"/>
      <c r="C5" s="143"/>
      <c r="D5" s="143"/>
      <c r="E5" s="143"/>
      <c r="F5" s="143"/>
      <c r="G5" s="143"/>
      <c r="H5" s="143"/>
      <c r="I5" s="143"/>
      <c r="J5" s="143"/>
      <c r="K5" s="142"/>
    </row>
    <row r="6" spans="2:11" ht="8.25" customHeight="1" x14ac:dyDescent="0.2"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2:11" ht="35" customHeight="1" x14ac:dyDescent="0.2">
      <c r="B7" s="4" t="s">
        <v>20</v>
      </c>
      <c r="C7" s="30" t="s">
        <v>84</v>
      </c>
      <c r="D7" s="4" t="s">
        <v>13</v>
      </c>
      <c r="E7" s="139" t="s">
        <v>76</v>
      </c>
      <c r="F7" s="140"/>
      <c r="G7" s="110" t="s">
        <v>15</v>
      </c>
      <c r="H7" s="110"/>
      <c r="I7" s="109" t="s">
        <v>54</v>
      </c>
      <c r="J7" s="110"/>
      <c r="K7" s="94" t="s">
        <v>178</v>
      </c>
    </row>
    <row r="8" spans="2:11" s="1" customFormat="1" ht="21" customHeight="1" x14ac:dyDescent="0.2">
      <c r="B8" s="5">
        <v>1</v>
      </c>
      <c r="C8" s="136" t="s">
        <v>16</v>
      </c>
      <c r="D8" s="31" t="s">
        <v>52</v>
      </c>
      <c r="E8" s="37">
        <v>860</v>
      </c>
      <c r="F8" s="32" t="s">
        <v>78</v>
      </c>
      <c r="G8" s="28"/>
      <c r="H8" s="25" t="s">
        <v>14</v>
      </c>
      <c r="I8" s="27">
        <f>E8*G8</f>
        <v>0</v>
      </c>
      <c r="J8" s="25" t="s">
        <v>55</v>
      </c>
      <c r="K8" s="96" t="s">
        <v>179</v>
      </c>
    </row>
    <row r="9" spans="2:11" s="1" customFormat="1" ht="21" customHeight="1" x14ac:dyDescent="0.2">
      <c r="B9" s="5">
        <v>2</v>
      </c>
      <c r="C9" s="136"/>
      <c r="D9" s="31" t="s">
        <v>0</v>
      </c>
      <c r="E9" s="37">
        <v>480</v>
      </c>
      <c r="F9" s="32" t="s">
        <v>78</v>
      </c>
      <c r="G9" s="28"/>
      <c r="H9" s="25" t="s">
        <v>14</v>
      </c>
      <c r="I9" s="27">
        <f t="shared" ref="I9:I32" si="0">E9*G9</f>
        <v>0</v>
      </c>
      <c r="J9" s="25" t="s">
        <v>55</v>
      </c>
      <c r="K9" s="96" t="s">
        <v>179</v>
      </c>
    </row>
    <row r="10" spans="2:11" s="1" customFormat="1" ht="21" customHeight="1" x14ac:dyDescent="0.2">
      <c r="B10" s="5">
        <v>3</v>
      </c>
      <c r="C10" s="136"/>
      <c r="D10" s="31" t="s">
        <v>86</v>
      </c>
      <c r="E10" s="37">
        <v>450</v>
      </c>
      <c r="F10" s="32" t="s">
        <v>78</v>
      </c>
      <c r="G10" s="28"/>
      <c r="H10" s="25" t="s">
        <v>14</v>
      </c>
      <c r="I10" s="27">
        <f t="shared" si="0"/>
        <v>0</v>
      </c>
      <c r="J10" s="25" t="s">
        <v>55</v>
      </c>
      <c r="K10" s="96" t="s">
        <v>179</v>
      </c>
    </row>
    <row r="11" spans="2:11" s="1" customFormat="1" ht="21" customHeight="1" x14ac:dyDescent="0.2">
      <c r="B11" s="5">
        <v>4</v>
      </c>
      <c r="C11" s="136" t="s">
        <v>17</v>
      </c>
      <c r="D11" s="31" t="s">
        <v>115</v>
      </c>
      <c r="E11" s="37">
        <v>530</v>
      </c>
      <c r="F11" s="32" t="s">
        <v>78</v>
      </c>
      <c r="G11" s="28"/>
      <c r="H11" s="25" t="s">
        <v>14</v>
      </c>
      <c r="I11" s="27">
        <f t="shared" si="0"/>
        <v>0</v>
      </c>
      <c r="J11" s="25" t="s">
        <v>55</v>
      </c>
      <c r="K11" s="96" t="s">
        <v>179</v>
      </c>
    </row>
    <row r="12" spans="2:11" s="1" customFormat="1" ht="21" customHeight="1" x14ac:dyDescent="0.2">
      <c r="B12" s="5">
        <v>5</v>
      </c>
      <c r="C12" s="136"/>
      <c r="D12" s="31" t="s">
        <v>87</v>
      </c>
      <c r="E12" s="37">
        <v>530</v>
      </c>
      <c r="F12" s="32" t="s">
        <v>78</v>
      </c>
      <c r="G12" s="28"/>
      <c r="H12" s="25" t="s">
        <v>14</v>
      </c>
      <c r="I12" s="27">
        <f t="shared" si="0"/>
        <v>0</v>
      </c>
      <c r="J12" s="25" t="s">
        <v>55</v>
      </c>
      <c r="K12" s="96" t="s">
        <v>179</v>
      </c>
    </row>
    <row r="13" spans="2:11" s="1" customFormat="1" ht="21" customHeight="1" x14ac:dyDescent="0.2">
      <c r="B13" s="5">
        <v>6</v>
      </c>
      <c r="C13" s="136"/>
      <c r="D13" s="31" t="s">
        <v>88</v>
      </c>
      <c r="E13" s="37">
        <v>460</v>
      </c>
      <c r="F13" s="32" t="s">
        <v>78</v>
      </c>
      <c r="G13" s="28"/>
      <c r="H13" s="25" t="s">
        <v>14</v>
      </c>
      <c r="I13" s="27">
        <f t="shared" si="0"/>
        <v>0</v>
      </c>
      <c r="J13" s="25" t="s">
        <v>55</v>
      </c>
      <c r="K13" s="96" t="s">
        <v>183</v>
      </c>
    </row>
    <row r="14" spans="2:11" s="1" customFormat="1" ht="21" customHeight="1" x14ac:dyDescent="0.2">
      <c r="B14" s="5">
        <v>7</v>
      </c>
      <c r="C14" s="136" t="s">
        <v>25</v>
      </c>
      <c r="D14" s="31" t="s">
        <v>89</v>
      </c>
      <c r="E14" s="37">
        <v>480</v>
      </c>
      <c r="F14" s="32" t="s">
        <v>78</v>
      </c>
      <c r="G14" s="28"/>
      <c r="H14" s="25" t="s">
        <v>14</v>
      </c>
      <c r="I14" s="27">
        <f t="shared" si="0"/>
        <v>0</v>
      </c>
      <c r="J14" s="25" t="s">
        <v>55</v>
      </c>
      <c r="K14" s="96" t="s">
        <v>179</v>
      </c>
    </row>
    <row r="15" spans="2:11" s="1" customFormat="1" ht="21" customHeight="1" x14ac:dyDescent="0.2">
      <c r="B15" s="5">
        <v>8</v>
      </c>
      <c r="C15" s="136"/>
      <c r="D15" s="33" t="s">
        <v>1</v>
      </c>
      <c r="E15" s="37">
        <v>450</v>
      </c>
      <c r="F15" s="32" t="s">
        <v>78</v>
      </c>
      <c r="G15" s="28"/>
      <c r="H15" s="25" t="s">
        <v>14</v>
      </c>
      <c r="I15" s="27">
        <f t="shared" si="0"/>
        <v>0</v>
      </c>
      <c r="J15" s="25" t="s">
        <v>55</v>
      </c>
      <c r="K15" s="96" t="s">
        <v>182</v>
      </c>
    </row>
    <row r="16" spans="2:11" s="1" customFormat="1" ht="21" customHeight="1" x14ac:dyDescent="0.2">
      <c r="B16" s="5">
        <v>9</v>
      </c>
      <c r="C16" s="49" t="s">
        <v>124</v>
      </c>
      <c r="D16" s="50" t="s">
        <v>125</v>
      </c>
      <c r="E16" s="37">
        <v>530</v>
      </c>
      <c r="F16" s="32" t="s">
        <v>78</v>
      </c>
      <c r="G16" s="28"/>
      <c r="H16" s="25" t="s">
        <v>14</v>
      </c>
      <c r="I16" s="27">
        <f t="shared" ref="I16" si="1">E16*G16</f>
        <v>0</v>
      </c>
      <c r="J16" s="25" t="s">
        <v>55</v>
      </c>
      <c r="K16" s="96" t="s">
        <v>183</v>
      </c>
    </row>
    <row r="17" spans="1:15" s="1" customFormat="1" ht="21" customHeight="1" x14ac:dyDescent="0.2">
      <c r="B17" s="5">
        <v>10</v>
      </c>
      <c r="C17" s="43" t="s">
        <v>122</v>
      </c>
      <c r="D17" s="31" t="s">
        <v>90</v>
      </c>
      <c r="E17" s="37">
        <v>490</v>
      </c>
      <c r="F17" s="32" t="s">
        <v>78</v>
      </c>
      <c r="G17" s="28"/>
      <c r="H17" s="25" t="s">
        <v>14</v>
      </c>
      <c r="I17" s="27">
        <f t="shared" si="0"/>
        <v>0</v>
      </c>
      <c r="J17" s="25" t="s">
        <v>55</v>
      </c>
      <c r="K17" s="96" t="s">
        <v>183</v>
      </c>
    </row>
    <row r="18" spans="1:15" s="1" customFormat="1" ht="21" customHeight="1" x14ac:dyDescent="0.2">
      <c r="B18" s="5">
        <v>11</v>
      </c>
      <c r="C18" s="133" t="s">
        <v>26</v>
      </c>
      <c r="D18" s="45" t="s">
        <v>91</v>
      </c>
      <c r="E18" s="37">
        <v>490</v>
      </c>
      <c r="F18" s="46" t="s">
        <v>78</v>
      </c>
      <c r="G18" s="47"/>
      <c r="H18" s="48" t="s">
        <v>14</v>
      </c>
      <c r="I18" s="27">
        <f t="shared" si="0"/>
        <v>0</v>
      </c>
      <c r="J18" s="48" t="s">
        <v>55</v>
      </c>
      <c r="K18" s="97" t="s">
        <v>183</v>
      </c>
    </row>
    <row r="19" spans="1:15" s="1" customFormat="1" ht="21" customHeight="1" x14ac:dyDescent="0.2">
      <c r="B19" s="5">
        <v>12</v>
      </c>
      <c r="C19" s="133"/>
      <c r="D19" s="34" t="s">
        <v>2</v>
      </c>
      <c r="E19" s="37">
        <v>460</v>
      </c>
      <c r="F19" s="32" t="s">
        <v>78</v>
      </c>
      <c r="G19" s="28"/>
      <c r="H19" s="25" t="s">
        <v>14</v>
      </c>
      <c r="I19" s="27">
        <f t="shared" si="0"/>
        <v>0</v>
      </c>
      <c r="J19" s="25" t="s">
        <v>55</v>
      </c>
      <c r="K19" s="96" t="s">
        <v>183</v>
      </c>
    </row>
    <row r="20" spans="1:15" s="1" customFormat="1" ht="21" customHeight="1" x14ac:dyDescent="0.2">
      <c r="B20" s="5">
        <v>13</v>
      </c>
      <c r="C20" s="133"/>
      <c r="D20" s="34" t="s">
        <v>92</v>
      </c>
      <c r="E20" s="37">
        <v>580</v>
      </c>
      <c r="F20" s="32" t="s">
        <v>78</v>
      </c>
      <c r="G20" s="28"/>
      <c r="H20" s="25" t="s">
        <v>14</v>
      </c>
      <c r="I20" s="27">
        <f t="shared" si="0"/>
        <v>0</v>
      </c>
      <c r="J20" s="25" t="s">
        <v>55</v>
      </c>
      <c r="K20" s="96" t="s">
        <v>179</v>
      </c>
    </row>
    <row r="21" spans="1:15" s="1" customFormat="1" ht="21" customHeight="1" x14ac:dyDescent="0.2">
      <c r="B21" s="5">
        <v>14</v>
      </c>
      <c r="C21" s="137"/>
      <c r="D21" s="34" t="s">
        <v>93</v>
      </c>
      <c r="E21" s="37">
        <v>470</v>
      </c>
      <c r="F21" s="32" t="s">
        <v>78</v>
      </c>
      <c r="G21" s="28"/>
      <c r="H21" s="25" t="s">
        <v>14</v>
      </c>
      <c r="I21" s="27">
        <f t="shared" si="0"/>
        <v>0</v>
      </c>
      <c r="J21" s="25" t="s">
        <v>55</v>
      </c>
      <c r="K21" s="96" t="s">
        <v>183</v>
      </c>
    </row>
    <row r="22" spans="1:15" s="1" customFormat="1" ht="21" customHeight="1" x14ac:dyDescent="0.2">
      <c r="B22" s="5">
        <v>15</v>
      </c>
      <c r="C22" s="135" t="s">
        <v>79</v>
      </c>
      <c r="D22" s="33" t="s">
        <v>94</v>
      </c>
      <c r="E22" s="37">
        <v>470</v>
      </c>
      <c r="F22" s="32" t="s">
        <v>78</v>
      </c>
      <c r="G22" s="28"/>
      <c r="H22" s="25" t="s">
        <v>14</v>
      </c>
      <c r="I22" s="27">
        <f t="shared" si="0"/>
        <v>0</v>
      </c>
      <c r="J22" s="25" t="s">
        <v>55</v>
      </c>
      <c r="K22" s="96" t="s">
        <v>183</v>
      </c>
    </row>
    <row r="23" spans="1:15" s="2" customFormat="1" ht="21" customHeight="1" x14ac:dyDescent="0.2">
      <c r="A23" s="1"/>
      <c r="B23" s="5">
        <v>16</v>
      </c>
      <c r="C23" s="136"/>
      <c r="D23" s="33" t="s">
        <v>95</v>
      </c>
      <c r="E23" s="37">
        <v>540</v>
      </c>
      <c r="F23" s="32" t="s">
        <v>78</v>
      </c>
      <c r="G23" s="28"/>
      <c r="H23" s="25" t="s">
        <v>14</v>
      </c>
      <c r="I23" s="27">
        <f t="shared" si="0"/>
        <v>0</v>
      </c>
      <c r="J23" s="25" t="s">
        <v>55</v>
      </c>
      <c r="K23" s="96" t="s">
        <v>183</v>
      </c>
      <c r="L23" s="1"/>
      <c r="M23" s="1"/>
      <c r="N23" s="1"/>
      <c r="O23" s="1"/>
    </row>
    <row r="24" spans="1:15" s="1" customFormat="1" ht="21" customHeight="1" x14ac:dyDescent="0.2">
      <c r="B24" s="5">
        <v>17</v>
      </c>
      <c r="C24" s="136"/>
      <c r="D24" s="33" t="s">
        <v>3</v>
      </c>
      <c r="E24" s="37">
        <v>560</v>
      </c>
      <c r="F24" s="32" t="s">
        <v>78</v>
      </c>
      <c r="G24" s="28"/>
      <c r="H24" s="25" t="s">
        <v>14</v>
      </c>
      <c r="I24" s="27">
        <f t="shared" si="0"/>
        <v>0</v>
      </c>
      <c r="J24" s="25" t="s">
        <v>55</v>
      </c>
      <c r="K24" s="96" t="s">
        <v>183</v>
      </c>
    </row>
    <row r="25" spans="1:15" s="1" customFormat="1" ht="21" customHeight="1" x14ac:dyDescent="0.2">
      <c r="B25" s="5">
        <v>18</v>
      </c>
      <c r="C25" s="136"/>
      <c r="D25" s="33" t="s">
        <v>96</v>
      </c>
      <c r="E25" s="37">
        <v>620</v>
      </c>
      <c r="F25" s="32" t="s">
        <v>78</v>
      </c>
      <c r="G25" s="28"/>
      <c r="H25" s="25" t="s">
        <v>14</v>
      </c>
      <c r="I25" s="27">
        <f t="shared" si="0"/>
        <v>0</v>
      </c>
      <c r="J25" s="25" t="s">
        <v>55</v>
      </c>
      <c r="K25" s="96" t="s">
        <v>183</v>
      </c>
    </row>
    <row r="26" spans="1:15" s="1" customFormat="1" ht="21" customHeight="1" x14ac:dyDescent="0.2">
      <c r="B26" s="5">
        <v>19</v>
      </c>
      <c r="C26" s="136"/>
      <c r="D26" s="33" t="s">
        <v>4</v>
      </c>
      <c r="E26" s="37">
        <v>460</v>
      </c>
      <c r="F26" s="32" t="s">
        <v>78</v>
      </c>
      <c r="G26" s="28"/>
      <c r="H26" s="25" t="s">
        <v>14</v>
      </c>
      <c r="I26" s="27">
        <f t="shared" si="0"/>
        <v>0</v>
      </c>
      <c r="J26" s="25" t="s">
        <v>55</v>
      </c>
      <c r="K26" s="96" t="s">
        <v>183</v>
      </c>
    </row>
    <row r="27" spans="1:15" s="1" customFormat="1" ht="21" customHeight="1" x14ac:dyDescent="0.2">
      <c r="B27" s="5">
        <v>20</v>
      </c>
      <c r="C27" s="136"/>
      <c r="D27" s="33" t="s">
        <v>126</v>
      </c>
      <c r="E27" s="37">
        <v>460</v>
      </c>
      <c r="F27" s="32" t="s">
        <v>78</v>
      </c>
      <c r="G27" s="28"/>
      <c r="H27" s="25" t="s">
        <v>14</v>
      </c>
      <c r="I27" s="27">
        <f t="shared" si="0"/>
        <v>0</v>
      </c>
      <c r="J27" s="25" t="s">
        <v>55</v>
      </c>
      <c r="K27" s="96" t="s">
        <v>179</v>
      </c>
    </row>
    <row r="28" spans="1:15" s="1" customFormat="1" ht="21" customHeight="1" x14ac:dyDescent="0.2">
      <c r="B28" s="5">
        <v>21</v>
      </c>
      <c r="C28" s="136"/>
      <c r="D28" s="33" t="s">
        <v>97</v>
      </c>
      <c r="E28" s="37">
        <v>550</v>
      </c>
      <c r="F28" s="32" t="s">
        <v>78</v>
      </c>
      <c r="G28" s="28"/>
      <c r="H28" s="25" t="s">
        <v>14</v>
      </c>
      <c r="I28" s="27">
        <f t="shared" si="0"/>
        <v>0</v>
      </c>
      <c r="J28" s="25" t="s">
        <v>55</v>
      </c>
      <c r="K28" s="96" t="s">
        <v>184</v>
      </c>
    </row>
    <row r="29" spans="1:15" s="1" customFormat="1" ht="21" customHeight="1" x14ac:dyDescent="0.2">
      <c r="B29" s="5">
        <v>22</v>
      </c>
      <c r="C29" s="136"/>
      <c r="D29" s="33" t="s">
        <v>5</v>
      </c>
      <c r="E29" s="37">
        <v>470</v>
      </c>
      <c r="F29" s="32" t="s">
        <v>78</v>
      </c>
      <c r="G29" s="28"/>
      <c r="H29" s="25" t="s">
        <v>14</v>
      </c>
      <c r="I29" s="27">
        <f t="shared" si="0"/>
        <v>0</v>
      </c>
      <c r="J29" s="25" t="s">
        <v>55</v>
      </c>
      <c r="K29" s="96" t="s">
        <v>184</v>
      </c>
    </row>
    <row r="30" spans="1:15" s="1" customFormat="1" ht="21" customHeight="1" x14ac:dyDescent="0.2">
      <c r="B30" s="5">
        <v>23</v>
      </c>
      <c r="C30" s="132" t="s">
        <v>27</v>
      </c>
      <c r="D30" s="35" t="s">
        <v>58</v>
      </c>
      <c r="E30" s="37">
        <v>560</v>
      </c>
      <c r="F30" s="32" t="s">
        <v>78</v>
      </c>
      <c r="G30" s="28"/>
      <c r="H30" s="25" t="s">
        <v>14</v>
      </c>
      <c r="I30" s="27">
        <f t="shared" si="0"/>
        <v>0</v>
      </c>
      <c r="J30" s="25" t="s">
        <v>55</v>
      </c>
      <c r="K30" s="96" t="s">
        <v>184</v>
      </c>
    </row>
    <row r="31" spans="1:15" s="1" customFormat="1" ht="21" customHeight="1" x14ac:dyDescent="0.2">
      <c r="B31" s="5">
        <v>24</v>
      </c>
      <c r="C31" s="133"/>
      <c r="D31" s="33" t="s">
        <v>6</v>
      </c>
      <c r="E31" s="37">
        <v>520</v>
      </c>
      <c r="F31" s="32" t="s">
        <v>78</v>
      </c>
      <c r="G31" s="28"/>
      <c r="H31" s="25" t="s">
        <v>14</v>
      </c>
      <c r="I31" s="27">
        <f t="shared" si="0"/>
        <v>0</v>
      </c>
      <c r="J31" s="25" t="s">
        <v>55</v>
      </c>
      <c r="K31" s="96" t="s">
        <v>184</v>
      </c>
    </row>
    <row r="32" spans="1:15" s="1" customFormat="1" ht="21" customHeight="1" x14ac:dyDescent="0.2">
      <c r="B32" s="5">
        <v>25</v>
      </c>
      <c r="C32" s="133"/>
      <c r="D32" s="33" t="s">
        <v>7</v>
      </c>
      <c r="E32" s="38">
        <v>450</v>
      </c>
      <c r="F32" s="32" t="s">
        <v>78</v>
      </c>
      <c r="G32" s="28"/>
      <c r="H32" s="25" t="s">
        <v>14</v>
      </c>
      <c r="I32" s="27">
        <f t="shared" si="0"/>
        <v>0</v>
      </c>
      <c r="J32" s="25" t="s">
        <v>55</v>
      </c>
      <c r="K32" s="96" t="s">
        <v>184</v>
      </c>
    </row>
    <row r="33" spans="2:11" s="1" customFormat="1" ht="21" customHeight="1" x14ac:dyDescent="0.2">
      <c r="B33" s="5">
        <v>26</v>
      </c>
      <c r="C33" s="133"/>
      <c r="D33" s="33" t="s">
        <v>8</v>
      </c>
      <c r="E33" s="37">
        <v>590</v>
      </c>
      <c r="F33" s="32" t="s">
        <v>78</v>
      </c>
      <c r="G33" s="28"/>
      <c r="H33" s="25" t="s">
        <v>14</v>
      </c>
      <c r="I33" s="27">
        <f>E33*G33</f>
        <v>0</v>
      </c>
      <c r="J33" s="25" t="s">
        <v>55</v>
      </c>
      <c r="K33" s="96" t="s">
        <v>184</v>
      </c>
    </row>
    <row r="34" spans="2:11" s="1" customFormat="1" ht="21" customHeight="1" x14ac:dyDescent="0.2">
      <c r="B34" s="5">
        <v>27</v>
      </c>
      <c r="C34" s="133"/>
      <c r="D34" s="33" t="s">
        <v>98</v>
      </c>
      <c r="E34" s="37">
        <v>500</v>
      </c>
      <c r="F34" s="32" t="s">
        <v>78</v>
      </c>
      <c r="G34" s="28"/>
      <c r="H34" s="25" t="s">
        <v>14</v>
      </c>
      <c r="I34" s="27">
        <f>E34*G34</f>
        <v>0</v>
      </c>
      <c r="J34" s="25" t="s">
        <v>55</v>
      </c>
      <c r="K34" s="96" t="s">
        <v>184</v>
      </c>
    </row>
    <row r="35" spans="2:11" s="1" customFormat="1" ht="21" customHeight="1" x14ac:dyDescent="0.2">
      <c r="B35" s="5">
        <v>28</v>
      </c>
      <c r="C35" s="133"/>
      <c r="D35" s="33" t="s">
        <v>99</v>
      </c>
      <c r="E35" s="37">
        <v>460</v>
      </c>
      <c r="F35" s="32" t="s">
        <v>78</v>
      </c>
      <c r="G35" s="28"/>
      <c r="H35" s="25" t="s">
        <v>14</v>
      </c>
      <c r="I35" s="27">
        <f>E35*G35</f>
        <v>0</v>
      </c>
      <c r="J35" s="25" t="s">
        <v>55</v>
      </c>
      <c r="K35" s="96" t="s">
        <v>179</v>
      </c>
    </row>
    <row r="36" spans="2:11" s="1" customFormat="1" ht="21" customHeight="1" x14ac:dyDescent="0.2">
      <c r="B36" s="5">
        <v>29</v>
      </c>
      <c r="C36" s="138"/>
      <c r="D36" s="33" t="s">
        <v>176</v>
      </c>
      <c r="E36" s="38">
        <v>460</v>
      </c>
      <c r="F36" s="32" t="s">
        <v>78</v>
      </c>
      <c r="G36" s="28"/>
      <c r="H36" s="25" t="s">
        <v>14</v>
      </c>
      <c r="I36" s="27">
        <f>E36*G36</f>
        <v>0</v>
      </c>
      <c r="J36" s="25" t="s">
        <v>55</v>
      </c>
      <c r="K36" s="96" t="s">
        <v>184</v>
      </c>
    </row>
    <row r="37" spans="2:11" s="1" customFormat="1" ht="21" customHeight="1" x14ac:dyDescent="0.2">
      <c r="B37" s="5">
        <v>30</v>
      </c>
      <c r="C37" s="132" t="s">
        <v>29</v>
      </c>
      <c r="D37" s="31" t="s">
        <v>100</v>
      </c>
      <c r="E37" s="38">
        <v>570</v>
      </c>
      <c r="F37" s="32" t="s">
        <v>78</v>
      </c>
      <c r="G37" s="28"/>
      <c r="H37" s="25" t="s">
        <v>14</v>
      </c>
      <c r="I37" s="27">
        <f>E37*G37</f>
        <v>0</v>
      </c>
      <c r="J37" s="25" t="s">
        <v>55</v>
      </c>
      <c r="K37" s="96" t="s">
        <v>180</v>
      </c>
    </row>
    <row r="38" spans="2:11" s="1" customFormat="1" ht="21" customHeight="1" x14ac:dyDescent="0.2">
      <c r="B38" s="5">
        <v>31</v>
      </c>
      <c r="C38" s="133"/>
      <c r="D38" s="31" t="s">
        <v>59</v>
      </c>
      <c r="E38" s="37">
        <v>500</v>
      </c>
      <c r="F38" s="32" t="s">
        <v>78</v>
      </c>
      <c r="G38" s="28"/>
      <c r="H38" s="25" t="s">
        <v>14</v>
      </c>
      <c r="I38" s="27">
        <f t="shared" ref="I38" si="2">E38*G38</f>
        <v>0</v>
      </c>
      <c r="J38" s="25" t="s">
        <v>55</v>
      </c>
      <c r="K38" s="96" t="s">
        <v>180</v>
      </c>
    </row>
    <row r="39" spans="2:11" s="1" customFormat="1" ht="21" customHeight="1" x14ac:dyDescent="0.2">
      <c r="B39" s="5">
        <v>32</v>
      </c>
      <c r="C39" s="134"/>
      <c r="D39" s="31" t="s">
        <v>101</v>
      </c>
      <c r="E39" s="37">
        <v>450</v>
      </c>
      <c r="F39" s="32" t="s">
        <v>78</v>
      </c>
      <c r="G39" s="28"/>
      <c r="H39" s="25" t="s">
        <v>14</v>
      </c>
      <c r="I39" s="27">
        <f>E39*G39</f>
        <v>0</v>
      </c>
      <c r="J39" s="25" t="s">
        <v>55</v>
      </c>
      <c r="K39" s="96" t="s">
        <v>180</v>
      </c>
    </row>
    <row r="40" spans="2:11" s="1" customFormat="1" ht="18" customHeight="1" x14ac:dyDescent="0.2">
      <c r="B40" s="15" t="s">
        <v>109</v>
      </c>
      <c r="C40" s="9"/>
      <c r="D40" s="9" t="s">
        <v>21</v>
      </c>
      <c r="E40" s="9"/>
      <c r="F40" s="11"/>
      <c r="G40" s="10"/>
      <c r="H40" s="11"/>
      <c r="I40" s="148" t="s">
        <v>175</v>
      </c>
      <c r="J40" s="149"/>
      <c r="K40" s="15" t="s">
        <v>111</v>
      </c>
    </row>
    <row r="41" spans="2:11" s="1" customFormat="1" ht="5.25" customHeight="1" x14ac:dyDescent="0.2">
      <c r="B41" s="21"/>
      <c r="C41" s="22"/>
      <c r="D41" s="23"/>
      <c r="E41" s="22"/>
      <c r="F41"/>
      <c r="G41" s="23"/>
      <c r="H41" s="24"/>
      <c r="I41"/>
      <c r="J41"/>
      <c r="K41" s="98"/>
    </row>
    <row r="42" spans="2:11" ht="35" customHeight="1" x14ac:dyDescent="0.2">
      <c r="B42" s="4" t="s">
        <v>20</v>
      </c>
      <c r="C42" s="26" t="s">
        <v>84</v>
      </c>
      <c r="D42" s="4" t="s">
        <v>13</v>
      </c>
      <c r="E42" s="139" t="s">
        <v>76</v>
      </c>
      <c r="F42" s="140"/>
      <c r="G42" s="110" t="s">
        <v>15</v>
      </c>
      <c r="H42" s="110"/>
      <c r="I42" s="109" t="s">
        <v>54</v>
      </c>
      <c r="J42" s="110"/>
      <c r="K42" s="94" t="s">
        <v>178</v>
      </c>
    </row>
    <row r="43" spans="2:11" s="1" customFormat="1" ht="21" customHeight="1" x14ac:dyDescent="0.2">
      <c r="B43" s="20">
        <v>33</v>
      </c>
      <c r="C43" s="132" t="s">
        <v>29</v>
      </c>
      <c r="D43" s="34" t="s">
        <v>60</v>
      </c>
      <c r="E43" s="38">
        <v>770</v>
      </c>
      <c r="F43" s="32" t="s">
        <v>78</v>
      </c>
      <c r="G43" s="28"/>
      <c r="H43" s="25" t="s">
        <v>14</v>
      </c>
      <c r="I43" s="27">
        <f>E43*G43</f>
        <v>0</v>
      </c>
      <c r="J43" s="25" t="s">
        <v>55</v>
      </c>
      <c r="K43" s="96" t="s">
        <v>188</v>
      </c>
    </row>
    <row r="44" spans="2:11" s="1" customFormat="1" ht="21" customHeight="1" x14ac:dyDescent="0.2">
      <c r="B44" s="20">
        <v>34</v>
      </c>
      <c r="C44" s="133"/>
      <c r="D44" s="34" t="s">
        <v>61</v>
      </c>
      <c r="E44" s="37">
        <v>480</v>
      </c>
      <c r="F44" s="32" t="s">
        <v>78</v>
      </c>
      <c r="G44" s="28"/>
      <c r="H44" s="25" t="s">
        <v>14</v>
      </c>
      <c r="I44" s="27">
        <f t="shared" ref="I44:I74" si="3">E44*G44</f>
        <v>0</v>
      </c>
      <c r="J44" s="25" t="s">
        <v>55</v>
      </c>
      <c r="K44" s="96" t="s">
        <v>188</v>
      </c>
    </row>
    <row r="45" spans="2:11" s="1" customFormat="1" ht="21" customHeight="1" x14ac:dyDescent="0.2">
      <c r="B45" s="20">
        <v>35</v>
      </c>
      <c r="C45" s="137"/>
      <c r="D45" s="34" t="s">
        <v>135</v>
      </c>
      <c r="E45" s="37">
        <v>480</v>
      </c>
      <c r="F45" s="32" t="s">
        <v>78</v>
      </c>
      <c r="G45" s="28"/>
      <c r="H45" s="25" t="s">
        <v>14</v>
      </c>
      <c r="I45" s="27">
        <f t="shared" si="3"/>
        <v>0</v>
      </c>
      <c r="J45" s="25" t="s">
        <v>55</v>
      </c>
      <c r="K45" s="96" t="s">
        <v>188</v>
      </c>
    </row>
    <row r="46" spans="2:11" s="1" customFormat="1" ht="21" customHeight="1" x14ac:dyDescent="0.2">
      <c r="B46" s="20">
        <v>36</v>
      </c>
      <c r="C46" s="132" t="s">
        <v>62</v>
      </c>
      <c r="D46" s="36" t="s">
        <v>63</v>
      </c>
      <c r="E46" s="37">
        <v>2530</v>
      </c>
      <c r="F46" s="32" t="s">
        <v>78</v>
      </c>
      <c r="G46" s="28"/>
      <c r="H46" s="25" t="s">
        <v>14</v>
      </c>
      <c r="I46" s="27">
        <f t="shared" si="3"/>
        <v>0</v>
      </c>
      <c r="J46" s="25" t="s">
        <v>55</v>
      </c>
      <c r="K46" s="96" t="s">
        <v>185</v>
      </c>
    </row>
    <row r="47" spans="2:11" s="1" customFormat="1" ht="21" customHeight="1" x14ac:dyDescent="0.2">
      <c r="B47" s="101">
        <v>37</v>
      </c>
      <c r="C47" s="133"/>
      <c r="D47" s="50" t="s">
        <v>200</v>
      </c>
      <c r="E47" s="37">
        <v>600</v>
      </c>
      <c r="F47" s="32" t="s">
        <v>78</v>
      </c>
      <c r="G47" s="28"/>
      <c r="H47" s="25" t="s">
        <v>14</v>
      </c>
      <c r="I47" s="27">
        <f t="shared" si="3"/>
        <v>0</v>
      </c>
      <c r="J47" s="25" t="s">
        <v>55</v>
      </c>
      <c r="K47" s="96" t="s">
        <v>185</v>
      </c>
    </row>
    <row r="48" spans="2:11" s="1" customFormat="1" ht="21" customHeight="1" x14ac:dyDescent="0.2">
      <c r="B48" s="20">
        <v>38</v>
      </c>
      <c r="C48" s="133"/>
      <c r="D48" s="31" t="s">
        <v>64</v>
      </c>
      <c r="E48" s="37">
        <v>650</v>
      </c>
      <c r="F48" s="32" t="s">
        <v>78</v>
      </c>
      <c r="G48" s="28"/>
      <c r="H48" s="25" t="s">
        <v>14</v>
      </c>
      <c r="I48" s="27">
        <f t="shared" si="3"/>
        <v>0</v>
      </c>
      <c r="J48" s="25" t="s">
        <v>55</v>
      </c>
      <c r="K48" s="96" t="s">
        <v>185</v>
      </c>
    </row>
    <row r="49" spans="2:11" s="1" customFormat="1" ht="21" customHeight="1" x14ac:dyDescent="0.2">
      <c r="B49" s="20">
        <v>39</v>
      </c>
      <c r="C49" s="133"/>
      <c r="D49" s="31" t="s">
        <v>65</v>
      </c>
      <c r="E49" s="37">
        <v>530</v>
      </c>
      <c r="F49" s="32" t="s">
        <v>78</v>
      </c>
      <c r="G49" s="28"/>
      <c r="H49" s="25" t="s">
        <v>14</v>
      </c>
      <c r="I49" s="27">
        <f t="shared" si="3"/>
        <v>0</v>
      </c>
      <c r="J49" s="25" t="s">
        <v>55</v>
      </c>
      <c r="K49" s="96" t="s">
        <v>189</v>
      </c>
    </row>
    <row r="50" spans="2:11" s="1" customFormat="1" ht="21" customHeight="1" x14ac:dyDescent="0.2">
      <c r="B50" s="20">
        <v>40</v>
      </c>
      <c r="C50" s="133"/>
      <c r="D50" s="33" t="s">
        <v>66</v>
      </c>
      <c r="E50" s="37">
        <v>700</v>
      </c>
      <c r="F50" s="32" t="s">
        <v>78</v>
      </c>
      <c r="G50" s="28"/>
      <c r="H50" s="25" t="s">
        <v>14</v>
      </c>
      <c r="I50" s="27">
        <f t="shared" si="3"/>
        <v>0</v>
      </c>
      <c r="J50" s="25" t="s">
        <v>55</v>
      </c>
      <c r="K50" s="96" t="s">
        <v>189</v>
      </c>
    </row>
    <row r="51" spans="2:11" s="1" customFormat="1" ht="21" customHeight="1" x14ac:dyDescent="0.2">
      <c r="B51" s="20">
        <v>41</v>
      </c>
      <c r="C51" s="133"/>
      <c r="D51" s="34" t="s">
        <v>67</v>
      </c>
      <c r="E51" s="37">
        <v>660</v>
      </c>
      <c r="F51" s="32" t="s">
        <v>78</v>
      </c>
      <c r="G51" s="28"/>
      <c r="H51" s="25" t="s">
        <v>14</v>
      </c>
      <c r="I51" s="27">
        <f t="shared" si="3"/>
        <v>0</v>
      </c>
      <c r="J51" s="25" t="s">
        <v>55</v>
      </c>
      <c r="K51" s="96" t="s">
        <v>189</v>
      </c>
    </row>
    <row r="52" spans="2:11" s="1" customFormat="1" ht="21" customHeight="1" x14ac:dyDescent="0.2">
      <c r="B52" s="20">
        <v>42</v>
      </c>
      <c r="C52" s="133"/>
      <c r="D52" s="33" t="s">
        <v>102</v>
      </c>
      <c r="E52" s="37">
        <v>550</v>
      </c>
      <c r="F52" s="32" t="s">
        <v>78</v>
      </c>
      <c r="G52" s="28"/>
      <c r="H52" s="25" t="s">
        <v>14</v>
      </c>
      <c r="I52" s="27">
        <f t="shared" si="3"/>
        <v>0</v>
      </c>
      <c r="J52" s="25" t="s">
        <v>55</v>
      </c>
      <c r="K52" s="96" t="s">
        <v>189</v>
      </c>
    </row>
    <row r="53" spans="2:11" s="1" customFormat="1" ht="21" customHeight="1" x14ac:dyDescent="0.2">
      <c r="B53" s="20">
        <v>43</v>
      </c>
      <c r="C53" s="133"/>
      <c r="D53" s="33" t="s">
        <v>103</v>
      </c>
      <c r="E53" s="37">
        <v>630</v>
      </c>
      <c r="F53" s="32" t="s">
        <v>78</v>
      </c>
      <c r="G53" s="28"/>
      <c r="H53" s="25" t="s">
        <v>14</v>
      </c>
      <c r="I53" s="27">
        <f t="shared" si="3"/>
        <v>0</v>
      </c>
      <c r="J53" s="25" t="s">
        <v>55</v>
      </c>
      <c r="K53" s="96" t="s">
        <v>189</v>
      </c>
    </row>
    <row r="54" spans="2:11" s="1" customFormat="1" ht="21" customHeight="1" x14ac:dyDescent="0.2">
      <c r="B54" s="20">
        <v>44</v>
      </c>
      <c r="C54" s="133"/>
      <c r="D54" s="33" t="s">
        <v>112</v>
      </c>
      <c r="E54" s="37">
        <v>1020</v>
      </c>
      <c r="F54" s="32" t="s">
        <v>78</v>
      </c>
      <c r="G54" s="28"/>
      <c r="H54" s="25" t="s">
        <v>14</v>
      </c>
      <c r="I54" s="27">
        <f t="shared" si="3"/>
        <v>0</v>
      </c>
      <c r="J54" s="25" t="s">
        <v>55</v>
      </c>
      <c r="K54" s="96" t="s">
        <v>185</v>
      </c>
    </row>
    <row r="55" spans="2:11" s="1" customFormat="1" ht="21" customHeight="1" x14ac:dyDescent="0.2">
      <c r="B55" s="20">
        <v>45</v>
      </c>
      <c r="C55" s="135" t="s">
        <v>80</v>
      </c>
      <c r="D55" s="31" t="s">
        <v>68</v>
      </c>
      <c r="E55" s="37">
        <v>1140</v>
      </c>
      <c r="F55" s="32" t="s">
        <v>78</v>
      </c>
      <c r="G55" s="28"/>
      <c r="H55" s="25" t="s">
        <v>14</v>
      </c>
      <c r="I55" s="27">
        <f t="shared" si="3"/>
        <v>0</v>
      </c>
      <c r="J55" s="25" t="s">
        <v>55</v>
      </c>
      <c r="K55" s="96" t="s">
        <v>185</v>
      </c>
    </row>
    <row r="56" spans="2:11" s="1" customFormat="1" ht="21" customHeight="1" x14ac:dyDescent="0.2">
      <c r="B56" s="20">
        <v>46</v>
      </c>
      <c r="C56" s="136"/>
      <c r="D56" s="31" t="s">
        <v>69</v>
      </c>
      <c r="E56" s="37">
        <v>3010</v>
      </c>
      <c r="F56" s="32" t="s">
        <v>78</v>
      </c>
      <c r="G56" s="28"/>
      <c r="H56" s="25" t="s">
        <v>14</v>
      </c>
      <c r="I56" s="27">
        <f t="shared" si="3"/>
        <v>0</v>
      </c>
      <c r="J56" s="25" t="s">
        <v>55</v>
      </c>
      <c r="K56" s="96" t="s">
        <v>185</v>
      </c>
    </row>
    <row r="57" spans="2:11" s="1" customFormat="1" ht="21" customHeight="1" x14ac:dyDescent="0.2">
      <c r="B57" s="20">
        <v>47</v>
      </c>
      <c r="C57" s="136"/>
      <c r="D57" s="31" t="s">
        <v>70</v>
      </c>
      <c r="E57" s="37">
        <v>2140</v>
      </c>
      <c r="F57" s="32" t="s">
        <v>78</v>
      </c>
      <c r="G57" s="28"/>
      <c r="H57" s="25" t="s">
        <v>14</v>
      </c>
      <c r="I57" s="27">
        <f t="shared" si="3"/>
        <v>0</v>
      </c>
      <c r="J57" s="25" t="s">
        <v>55</v>
      </c>
      <c r="K57" s="96" t="s">
        <v>185</v>
      </c>
    </row>
    <row r="58" spans="2:11" s="1" customFormat="1" ht="21" customHeight="1" x14ac:dyDescent="0.2">
      <c r="B58" s="20">
        <v>48</v>
      </c>
      <c r="C58" s="136"/>
      <c r="D58" s="33" t="s">
        <v>71</v>
      </c>
      <c r="E58" s="37">
        <v>2430</v>
      </c>
      <c r="F58" s="32" t="s">
        <v>78</v>
      </c>
      <c r="G58" s="28"/>
      <c r="H58" s="25" t="s">
        <v>14</v>
      </c>
      <c r="I58" s="27">
        <f t="shared" si="3"/>
        <v>0</v>
      </c>
      <c r="J58" s="25" t="s">
        <v>55</v>
      </c>
      <c r="K58" s="96" t="s">
        <v>185</v>
      </c>
    </row>
    <row r="59" spans="2:11" s="1" customFormat="1" ht="21" customHeight="1" x14ac:dyDescent="0.2">
      <c r="B59" s="20">
        <v>49</v>
      </c>
      <c r="C59" s="136"/>
      <c r="D59" s="33" t="s">
        <v>104</v>
      </c>
      <c r="E59" s="37">
        <v>900</v>
      </c>
      <c r="F59" s="32" t="s">
        <v>78</v>
      </c>
      <c r="G59" s="28"/>
      <c r="H59" s="25" t="s">
        <v>14</v>
      </c>
      <c r="I59" s="27">
        <f t="shared" si="3"/>
        <v>0</v>
      </c>
      <c r="J59" s="25" t="s">
        <v>55</v>
      </c>
      <c r="K59" s="96" t="s">
        <v>185</v>
      </c>
    </row>
    <row r="60" spans="2:11" s="1" customFormat="1" ht="21" customHeight="1" x14ac:dyDescent="0.2">
      <c r="B60" s="20">
        <v>50</v>
      </c>
      <c r="C60" s="150" t="s">
        <v>81</v>
      </c>
      <c r="D60" s="33" t="s">
        <v>105</v>
      </c>
      <c r="E60" s="37">
        <v>680</v>
      </c>
      <c r="F60" s="32" t="s">
        <v>78</v>
      </c>
      <c r="G60" s="28"/>
      <c r="H60" s="25" t="s">
        <v>14</v>
      </c>
      <c r="I60" s="27">
        <f t="shared" si="3"/>
        <v>0</v>
      </c>
      <c r="J60" s="25" t="s">
        <v>55</v>
      </c>
      <c r="K60" s="96" t="s">
        <v>190</v>
      </c>
    </row>
    <row r="61" spans="2:11" s="1" customFormat="1" ht="21" customHeight="1" x14ac:dyDescent="0.2">
      <c r="B61" s="20">
        <v>51</v>
      </c>
      <c r="C61" s="151"/>
      <c r="D61" s="33" t="s">
        <v>110</v>
      </c>
      <c r="E61" s="37">
        <v>630</v>
      </c>
      <c r="F61" s="32" t="s">
        <v>78</v>
      </c>
      <c r="G61" s="28"/>
      <c r="H61" s="25" t="s">
        <v>14</v>
      </c>
      <c r="I61" s="27">
        <f t="shared" si="3"/>
        <v>0</v>
      </c>
      <c r="J61" s="25" t="s">
        <v>55</v>
      </c>
      <c r="K61" s="96" t="s">
        <v>191</v>
      </c>
    </row>
    <row r="62" spans="2:11" s="1" customFormat="1" ht="21" customHeight="1" x14ac:dyDescent="0.2">
      <c r="B62" s="20">
        <v>52</v>
      </c>
      <c r="C62" s="151"/>
      <c r="D62" s="33" t="s">
        <v>106</v>
      </c>
      <c r="E62" s="37">
        <v>780</v>
      </c>
      <c r="F62" s="32" t="s">
        <v>78</v>
      </c>
      <c r="G62" s="28"/>
      <c r="H62" s="25" t="s">
        <v>14</v>
      </c>
      <c r="I62" s="27">
        <f t="shared" si="3"/>
        <v>0</v>
      </c>
      <c r="J62" s="25" t="s">
        <v>55</v>
      </c>
      <c r="K62" s="96" t="s">
        <v>190</v>
      </c>
    </row>
    <row r="63" spans="2:11" s="1" customFormat="1" ht="21" customHeight="1" x14ac:dyDescent="0.2">
      <c r="B63" s="101">
        <v>53</v>
      </c>
      <c r="C63" s="151"/>
      <c r="D63" s="33" t="s">
        <v>199</v>
      </c>
      <c r="E63" s="37">
        <v>560</v>
      </c>
      <c r="F63" s="32" t="s">
        <v>78</v>
      </c>
      <c r="G63" s="28"/>
      <c r="H63" s="25" t="s">
        <v>14</v>
      </c>
      <c r="I63" s="27">
        <f t="shared" si="3"/>
        <v>0</v>
      </c>
      <c r="J63" s="25" t="s">
        <v>55</v>
      </c>
      <c r="K63" s="96" t="s">
        <v>192</v>
      </c>
    </row>
    <row r="64" spans="2:11" s="1" customFormat="1" ht="21" customHeight="1" x14ac:dyDescent="0.2">
      <c r="B64" s="20">
        <v>54</v>
      </c>
      <c r="C64" s="152"/>
      <c r="D64" s="33" t="s">
        <v>134</v>
      </c>
      <c r="E64" s="86">
        <v>430</v>
      </c>
      <c r="F64" s="32" t="s">
        <v>78</v>
      </c>
      <c r="G64" s="28"/>
      <c r="H64" s="25" t="s">
        <v>14</v>
      </c>
      <c r="I64" s="27">
        <f t="shared" ref="I64" si="4">E64*G64</f>
        <v>0</v>
      </c>
      <c r="J64" s="25" t="s">
        <v>55</v>
      </c>
      <c r="K64" s="96" t="s">
        <v>193</v>
      </c>
    </row>
    <row r="65" spans="2:11" s="1" customFormat="1" ht="21" customHeight="1" x14ac:dyDescent="0.2">
      <c r="B65" s="20">
        <v>55</v>
      </c>
      <c r="C65" s="136" t="s">
        <v>72</v>
      </c>
      <c r="D65" s="31" t="s">
        <v>136</v>
      </c>
      <c r="E65" s="37">
        <v>3940</v>
      </c>
      <c r="F65" s="32" t="s">
        <v>78</v>
      </c>
      <c r="G65" s="28"/>
      <c r="H65" s="25" t="s">
        <v>14</v>
      </c>
      <c r="I65" s="27">
        <f t="shared" si="3"/>
        <v>0</v>
      </c>
      <c r="J65" s="25" t="s">
        <v>55</v>
      </c>
      <c r="K65" s="96" t="s">
        <v>194</v>
      </c>
    </row>
    <row r="66" spans="2:11" s="1" customFormat="1" ht="21" customHeight="1" x14ac:dyDescent="0.2">
      <c r="B66" s="20">
        <v>56</v>
      </c>
      <c r="C66" s="136"/>
      <c r="D66" s="31" t="s">
        <v>137</v>
      </c>
      <c r="E66" s="37">
        <v>570</v>
      </c>
      <c r="F66" s="32" t="s">
        <v>78</v>
      </c>
      <c r="G66" s="28"/>
      <c r="H66" s="25" t="s">
        <v>14</v>
      </c>
      <c r="I66" s="27">
        <f t="shared" si="3"/>
        <v>0</v>
      </c>
      <c r="J66" s="25" t="s">
        <v>55</v>
      </c>
      <c r="K66" s="96" t="s">
        <v>194</v>
      </c>
    </row>
    <row r="67" spans="2:11" s="1" customFormat="1" ht="21" customHeight="1" x14ac:dyDescent="0.2">
      <c r="B67" s="20">
        <v>57</v>
      </c>
      <c r="C67" s="136"/>
      <c r="D67" s="31" t="s">
        <v>107</v>
      </c>
      <c r="E67" s="37">
        <v>1490</v>
      </c>
      <c r="F67" s="32" t="s">
        <v>78</v>
      </c>
      <c r="G67" s="28"/>
      <c r="H67" s="25" t="s">
        <v>14</v>
      </c>
      <c r="I67" s="27">
        <f t="shared" si="3"/>
        <v>0</v>
      </c>
      <c r="J67" s="25" t="s">
        <v>55</v>
      </c>
      <c r="K67" s="96" t="s">
        <v>185</v>
      </c>
    </row>
    <row r="68" spans="2:11" s="1" customFormat="1" ht="21" customHeight="1" x14ac:dyDescent="0.2">
      <c r="B68" s="20">
        <v>58</v>
      </c>
      <c r="C68" s="135" t="s">
        <v>82</v>
      </c>
      <c r="D68" s="33" t="s">
        <v>73</v>
      </c>
      <c r="E68" s="37">
        <v>1500</v>
      </c>
      <c r="F68" s="32" t="s">
        <v>78</v>
      </c>
      <c r="G68" s="28"/>
      <c r="H68" s="25" t="s">
        <v>14</v>
      </c>
      <c r="I68" s="27">
        <f t="shared" si="3"/>
        <v>0</v>
      </c>
      <c r="J68" s="25" t="s">
        <v>55</v>
      </c>
      <c r="K68" s="96" t="s">
        <v>185</v>
      </c>
    </row>
    <row r="69" spans="2:11" s="1" customFormat="1" ht="21" customHeight="1" x14ac:dyDescent="0.2">
      <c r="B69" s="20">
        <v>59</v>
      </c>
      <c r="C69" s="135"/>
      <c r="D69" s="33" t="s">
        <v>108</v>
      </c>
      <c r="E69" s="37">
        <v>1160</v>
      </c>
      <c r="F69" s="32" t="s">
        <v>78</v>
      </c>
      <c r="G69" s="28"/>
      <c r="H69" s="25" t="s">
        <v>14</v>
      </c>
      <c r="I69" s="27">
        <f t="shared" si="3"/>
        <v>0</v>
      </c>
      <c r="J69" s="25" t="s">
        <v>55</v>
      </c>
      <c r="K69" s="96" t="s">
        <v>195</v>
      </c>
    </row>
    <row r="70" spans="2:11" s="1" customFormat="1" ht="21" customHeight="1" x14ac:dyDescent="0.2">
      <c r="B70" s="20">
        <v>60</v>
      </c>
      <c r="C70" s="135" t="s">
        <v>83</v>
      </c>
      <c r="D70" s="5" t="s">
        <v>11</v>
      </c>
      <c r="E70" s="37">
        <v>460</v>
      </c>
      <c r="F70" s="32" t="s">
        <v>78</v>
      </c>
      <c r="G70" s="28"/>
      <c r="H70" s="25" t="s">
        <v>14</v>
      </c>
      <c r="I70" s="27">
        <f t="shared" si="3"/>
        <v>0</v>
      </c>
      <c r="J70" s="25" t="s">
        <v>55</v>
      </c>
      <c r="K70" s="96" t="s">
        <v>189</v>
      </c>
    </row>
    <row r="71" spans="2:11" s="1" customFormat="1" ht="21" customHeight="1" x14ac:dyDescent="0.2">
      <c r="B71" s="20">
        <v>61</v>
      </c>
      <c r="C71" s="136"/>
      <c r="D71" s="5" t="s">
        <v>9</v>
      </c>
      <c r="E71" s="37">
        <v>460</v>
      </c>
      <c r="F71" s="32" t="s">
        <v>78</v>
      </c>
      <c r="G71" s="28"/>
      <c r="H71" s="25" t="s">
        <v>14</v>
      </c>
      <c r="I71" s="27">
        <f t="shared" si="3"/>
        <v>0</v>
      </c>
      <c r="J71" s="25" t="s">
        <v>55</v>
      </c>
      <c r="K71" s="96" t="s">
        <v>196</v>
      </c>
    </row>
    <row r="72" spans="2:11" s="1" customFormat="1" ht="21" customHeight="1" x14ac:dyDescent="0.2">
      <c r="B72" s="20">
        <v>62</v>
      </c>
      <c r="C72" s="136"/>
      <c r="D72" s="5" t="s">
        <v>123</v>
      </c>
      <c r="E72" s="44">
        <v>470</v>
      </c>
      <c r="F72" s="32" t="s">
        <v>78</v>
      </c>
      <c r="G72" s="28"/>
      <c r="H72" s="25" t="s">
        <v>14</v>
      </c>
      <c r="I72" s="27">
        <f t="shared" si="3"/>
        <v>0</v>
      </c>
      <c r="J72" s="25" t="s">
        <v>55</v>
      </c>
      <c r="K72" s="96" t="s">
        <v>196</v>
      </c>
    </row>
    <row r="73" spans="2:11" s="1" customFormat="1" ht="21" customHeight="1" x14ac:dyDescent="0.2">
      <c r="B73" s="20">
        <v>63</v>
      </c>
      <c r="C73" s="136"/>
      <c r="D73" s="5" t="s">
        <v>10</v>
      </c>
      <c r="E73" s="37">
        <v>570</v>
      </c>
      <c r="F73" s="32" t="s">
        <v>78</v>
      </c>
      <c r="G73" s="28"/>
      <c r="H73" s="25" t="s">
        <v>14</v>
      </c>
      <c r="I73" s="27">
        <f t="shared" si="3"/>
        <v>0</v>
      </c>
      <c r="J73" s="25" t="s">
        <v>55</v>
      </c>
      <c r="K73" s="96" t="s">
        <v>191</v>
      </c>
    </row>
    <row r="74" spans="2:11" s="1" customFormat="1" ht="21" customHeight="1" x14ac:dyDescent="0.2">
      <c r="B74" s="20">
        <v>64</v>
      </c>
      <c r="C74" s="29" t="s">
        <v>18</v>
      </c>
      <c r="D74" s="33" t="s">
        <v>12</v>
      </c>
      <c r="E74" s="37">
        <v>470</v>
      </c>
      <c r="F74" s="32" t="s">
        <v>78</v>
      </c>
      <c r="G74" s="28"/>
      <c r="H74" s="25" t="s">
        <v>14</v>
      </c>
      <c r="I74" s="27">
        <f t="shared" si="3"/>
        <v>0</v>
      </c>
      <c r="J74" s="25" t="s">
        <v>55</v>
      </c>
      <c r="K74" s="96" t="s">
        <v>191</v>
      </c>
    </row>
    <row r="75" spans="2:11" s="1" customFormat="1" ht="21" customHeight="1" x14ac:dyDescent="0.2">
      <c r="B75" s="104" t="s">
        <v>77</v>
      </c>
      <c r="C75" s="105"/>
      <c r="D75" s="106"/>
      <c r="E75" s="107">
        <f>SUM(I43:I74,I8:I39)</f>
        <v>0</v>
      </c>
      <c r="F75" s="108"/>
      <c r="G75" s="108"/>
      <c r="H75" s="108"/>
      <c r="I75" s="108"/>
      <c r="J75" s="25" t="s">
        <v>55</v>
      </c>
    </row>
    <row r="76" spans="2:11" ht="4" customHeight="1" x14ac:dyDescent="0.2"/>
    <row r="77" spans="2:11" ht="46" customHeight="1" x14ac:dyDescent="0.2">
      <c r="B77" s="153" t="s">
        <v>186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2:11" ht="29.5" customHeight="1" x14ac:dyDescent="0.2">
      <c r="B78" s="154" t="s">
        <v>203</v>
      </c>
      <c r="C78" s="154"/>
      <c r="D78" s="154"/>
      <c r="E78" s="154"/>
      <c r="F78" s="154"/>
      <c r="G78" s="154"/>
      <c r="H78" s="154"/>
      <c r="I78" s="154"/>
      <c r="J78" s="154"/>
      <c r="K78" s="142"/>
    </row>
    <row r="79" spans="2:11" ht="16.5" customHeight="1" x14ac:dyDescent="0.2">
      <c r="B79" t="s">
        <v>187</v>
      </c>
      <c r="I79" s="146" t="s">
        <v>175</v>
      </c>
      <c r="J79" s="147"/>
      <c r="K79" s="21" t="s">
        <v>111</v>
      </c>
    </row>
  </sheetData>
  <mergeCells count="28">
    <mergeCell ref="I79:J79"/>
    <mergeCell ref="I40:J40"/>
    <mergeCell ref="C55:C59"/>
    <mergeCell ref="C65:C67"/>
    <mergeCell ref="C68:C69"/>
    <mergeCell ref="C70:C73"/>
    <mergeCell ref="E42:F42"/>
    <mergeCell ref="G42:H42"/>
    <mergeCell ref="I42:J42"/>
    <mergeCell ref="B75:D75"/>
    <mergeCell ref="E75:I75"/>
    <mergeCell ref="C46:C54"/>
    <mergeCell ref="C60:C64"/>
    <mergeCell ref="C43:C45"/>
    <mergeCell ref="B77:K77"/>
    <mergeCell ref="B78:K78"/>
    <mergeCell ref="B2:J2"/>
    <mergeCell ref="E7:F7"/>
    <mergeCell ref="G7:H7"/>
    <mergeCell ref="I7:J7"/>
    <mergeCell ref="C11:C13"/>
    <mergeCell ref="B4:K6"/>
    <mergeCell ref="C37:C39"/>
    <mergeCell ref="C22:C29"/>
    <mergeCell ref="C8:C10"/>
    <mergeCell ref="C14:C15"/>
    <mergeCell ref="C18:C21"/>
    <mergeCell ref="C30:C36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40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35"/>
  <sheetViews>
    <sheetView tabSelected="1" view="pageBreakPreview" zoomScaleNormal="100" zoomScaleSheetLayoutView="100" workbookViewId="0">
      <selection activeCell="P25" sqref="P25"/>
    </sheetView>
  </sheetViews>
  <sheetFormatPr defaultRowHeight="13" x14ac:dyDescent="0.2"/>
  <cols>
    <col min="1" max="1" width="2.453125" customWidth="1"/>
    <col min="2" max="2" width="5.26953125" customWidth="1"/>
    <col min="3" max="3" width="10.90625" customWidth="1"/>
    <col min="4" max="4" width="23.7265625" customWidth="1"/>
    <col min="5" max="5" width="5.36328125" bestFit="1" customWidth="1"/>
    <col min="6" max="6" width="8.6328125" bestFit="1" customWidth="1"/>
    <col min="7" max="8" width="5.6328125" customWidth="1"/>
    <col min="9" max="9" width="8.7265625" customWidth="1"/>
    <col min="10" max="10" width="3.08984375" bestFit="1" customWidth="1"/>
    <col min="11" max="11" width="9" customWidth="1"/>
  </cols>
  <sheetData>
    <row r="1" spans="1:12" x14ac:dyDescent="0.2">
      <c r="B1" t="s">
        <v>128</v>
      </c>
    </row>
    <row r="2" spans="1:12" ht="23.25" customHeight="1" x14ac:dyDescent="0.2">
      <c r="B2" s="111" t="s">
        <v>116</v>
      </c>
      <c r="C2" s="112"/>
      <c r="D2" s="112"/>
      <c r="E2" s="112"/>
      <c r="F2" s="112"/>
      <c r="G2" s="112"/>
      <c r="H2" s="112"/>
      <c r="I2" s="112"/>
      <c r="J2" s="112"/>
      <c r="K2" s="92"/>
    </row>
    <row r="3" spans="1:12" ht="15" customHeight="1" x14ac:dyDescent="0.2">
      <c r="E3" s="79"/>
      <c r="F3" s="80"/>
      <c r="G3" s="80"/>
      <c r="H3" s="80"/>
      <c r="I3" s="80"/>
      <c r="J3" s="80"/>
    </row>
    <row r="4" spans="1:12" ht="16.5" customHeight="1" x14ac:dyDescent="0.2">
      <c r="B4" s="165" t="s">
        <v>129</v>
      </c>
      <c r="C4" s="165"/>
      <c r="D4" s="165"/>
      <c r="E4" s="165"/>
      <c r="F4" s="165"/>
      <c r="G4" s="165"/>
      <c r="H4" s="165"/>
      <c r="I4" s="165"/>
      <c r="J4" s="165"/>
      <c r="K4" s="159"/>
    </row>
    <row r="5" spans="1:12" ht="18" customHeight="1" x14ac:dyDescent="0.2"/>
    <row r="6" spans="1:12" ht="52.5" customHeight="1" x14ac:dyDescent="0.2">
      <c r="B6" s="4" t="s">
        <v>20</v>
      </c>
      <c r="C6" s="81" t="s">
        <v>19</v>
      </c>
      <c r="D6" s="4" t="s">
        <v>13</v>
      </c>
      <c r="E6" s="139" t="s">
        <v>76</v>
      </c>
      <c r="F6" s="140"/>
      <c r="G6" s="160" t="s">
        <v>130</v>
      </c>
      <c r="H6" s="161"/>
      <c r="I6" s="109" t="s">
        <v>54</v>
      </c>
      <c r="J6" s="110"/>
      <c r="K6" s="94" t="s">
        <v>178</v>
      </c>
    </row>
    <row r="7" spans="1:12" s="1" customFormat="1" ht="30" customHeight="1" x14ac:dyDescent="0.2">
      <c r="B7" s="99">
        <v>1</v>
      </c>
      <c r="C7" s="83" t="s">
        <v>162</v>
      </c>
      <c r="D7" s="84" t="s">
        <v>139</v>
      </c>
      <c r="E7" s="44">
        <v>470</v>
      </c>
      <c r="F7" s="82" t="s">
        <v>78</v>
      </c>
      <c r="G7" s="28"/>
      <c r="H7" s="85" t="s">
        <v>14</v>
      </c>
      <c r="I7" s="27">
        <f>E7*G7</f>
        <v>0</v>
      </c>
      <c r="J7" s="25" t="s">
        <v>55</v>
      </c>
      <c r="K7" s="95" t="s">
        <v>179</v>
      </c>
      <c r="L7" s="1" t="s">
        <v>170</v>
      </c>
    </row>
    <row r="8" spans="1:12" s="1" customFormat="1" ht="30" customHeight="1" x14ac:dyDescent="0.2">
      <c r="B8" s="99">
        <v>2</v>
      </c>
      <c r="C8" s="83" t="s">
        <v>163</v>
      </c>
      <c r="D8" s="84" t="s">
        <v>140</v>
      </c>
      <c r="E8" s="44">
        <v>480</v>
      </c>
      <c r="F8" s="82" t="s">
        <v>78</v>
      </c>
      <c r="G8" s="28"/>
      <c r="H8" s="85" t="s">
        <v>14</v>
      </c>
      <c r="I8" s="27">
        <f t="shared" ref="I8:I28" si="0">E8*G8</f>
        <v>0</v>
      </c>
      <c r="J8" s="25" t="s">
        <v>55</v>
      </c>
      <c r="K8" s="95" t="s">
        <v>179</v>
      </c>
      <c r="L8" s="1" t="s">
        <v>171</v>
      </c>
    </row>
    <row r="9" spans="1:12" s="1" customFormat="1" ht="30" customHeight="1" x14ac:dyDescent="0.2">
      <c r="B9" s="99">
        <v>3</v>
      </c>
      <c r="C9" s="162" t="s">
        <v>164</v>
      </c>
      <c r="D9" s="84" t="s">
        <v>141</v>
      </c>
      <c r="E9" s="44">
        <v>460</v>
      </c>
      <c r="F9" s="82" t="s">
        <v>78</v>
      </c>
      <c r="G9" s="28"/>
      <c r="H9" s="85" t="s">
        <v>14</v>
      </c>
      <c r="I9" s="27">
        <f t="shared" si="0"/>
        <v>0</v>
      </c>
      <c r="J9" s="25" t="s">
        <v>55</v>
      </c>
      <c r="K9" s="95" t="s">
        <v>179</v>
      </c>
      <c r="L9" s="1" t="s">
        <v>170</v>
      </c>
    </row>
    <row r="10" spans="1:12" s="1" customFormat="1" ht="30" customHeight="1" x14ac:dyDescent="0.2">
      <c r="B10" s="99">
        <v>4</v>
      </c>
      <c r="C10" s="163"/>
      <c r="D10" s="84" t="s">
        <v>142</v>
      </c>
      <c r="E10" s="44">
        <v>1030</v>
      </c>
      <c r="F10" s="82" t="s">
        <v>131</v>
      </c>
      <c r="G10" s="28"/>
      <c r="H10" s="85" t="s">
        <v>160</v>
      </c>
      <c r="I10" s="27">
        <f t="shared" si="0"/>
        <v>0</v>
      </c>
      <c r="J10" s="25" t="s">
        <v>55</v>
      </c>
      <c r="K10" s="95" t="s">
        <v>179</v>
      </c>
      <c r="L10" s="1" t="s">
        <v>170</v>
      </c>
    </row>
    <row r="11" spans="1:12" s="1" customFormat="1" ht="30" customHeight="1" x14ac:dyDescent="0.2">
      <c r="B11" s="99">
        <v>5</v>
      </c>
      <c r="C11" s="164"/>
      <c r="D11" s="84" t="s">
        <v>143</v>
      </c>
      <c r="E11" s="44">
        <v>460</v>
      </c>
      <c r="F11" s="82" t="s">
        <v>78</v>
      </c>
      <c r="G11" s="28"/>
      <c r="H11" s="85" t="s">
        <v>14</v>
      </c>
      <c r="I11" s="27">
        <f t="shared" si="0"/>
        <v>0</v>
      </c>
      <c r="J11" s="25" t="s">
        <v>55</v>
      </c>
      <c r="K11" s="95" t="s">
        <v>180</v>
      </c>
      <c r="L11" s="1" t="s">
        <v>170</v>
      </c>
    </row>
    <row r="12" spans="1:12" s="2" customFormat="1" ht="30" customHeight="1" x14ac:dyDescent="0.2">
      <c r="A12" s="1"/>
      <c r="B12" s="99">
        <v>6</v>
      </c>
      <c r="C12" s="162" t="s">
        <v>165</v>
      </c>
      <c r="D12" s="84" t="s">
        <v>144</v>
      </c>
      <c r="E12" s="44">
        <v>770</v>
      </c>
      <c r="F12" s="82" t="s">
        <v>131</v>
      </c>
      <c r="G12" s="28"/>
      <c r="H12" s="85" t="s">
        <v>160</v>
      </c>
      <c r="I12" s="27">
        <f t="shared" si="0"/>
        <v>0</v>
      </c>
      <c r="J12" s="25" t="s">
        <v>55</v>
      </c>
      <c r="K12" s="95" t="s">
        <v>180</v>
      </c>
      <c r="L12" s="1" t="s">
        <v>170</v>
      </c>
    </row>
    <row r="13" spans="1:12" s="1" customFormat="1" ht="30" customHeight="1" x14ac:dyDescent="0.2">
      <c r="B13" s="99">
        <v>7</v>
      </c>
      <c r="C13" s="164"/>
      <c r="D13" s="84" t="s">
        <v>145</v>
      </c>
      <c r="E13" s="44">
        <v>1010</v>
      </c>
      <c r="F13" s="82" t="s">
        <v>131</v>
      </c>
      <c r="G13" s="28"/>
      <c r="H13" s="85" t="s">
        <v>160</v>
      </c>
      <c r="I13" s="27">
        <f t="shared" si="0"/>
        <v>0</v>
      </c>
      <c r="J13" s="25" t="s">
        <v>55</v>
      </c>
      <c r="K13" s="95" t="s">
        <v>180</v>
      </c>
      <c r="L13" s="1" t="s">
        <v>201</v>
      </c>
    </row>
    <row r="14" spans="1:12" s="1" customFormat="1" ht="30" customHeight="1" x14ac:dyDescent="0.2">
      <c r="B14" s="99">
        <v>8</v>
      </c>
      <c r="C14" s="83" t="s">
        <v>166</v>
      </c>
      <c r="D14" s="84" t="s">
        <v>146</v>
      </c>
      <c r="E14" s="44">
        <v>1150</v>
      </c>
      <c r="F14" s="82" t="s">
        <v>132</v>
      </c>
      <c r="G14" s="28"/>
      <c r="H14" s="85" t="s">
        <v>161</v>
      </c>
      <c r="I14" s="27">
        <f t="shared" si="0"/>
        <v>0</v>
      </c>
      <c r="J14" s="25" t="s">
        <v>55</v>
      </c>
      <c r="K14" s="95" t="s">
        <v>180</v>
      </c>
      <c r="L14" s="1" t="s">
        <v>170</v>
      </c>
    </row>
    <row r="15" spans="1:12" s="1" customFormat="1" ht="30" customHeight="1" x14ac:dyDescent="0.2">
      <c r="B15" s="5">
        <v>9</v>
      </c>
      <c r="C15" s="155" t="s">
        <v>169</v>
      </c>
      <c r="D15" s="84" t="s">
        <v>138</v>
      </c>
      <c r="E15" s="44">
        <v>1280</v>
      </c>
      <c r="F15" s="82" t="s">
        <v>78</v>
      </c>
      <c r="G15" s="90"/>
      <c r="H15" s="85" t="s">
        <v>14</v>
      </c>
      <c r="I15" s="27">
        <f t="shared" si="0"/>
        <v>0</v>
      </c>
      <c r="J15" s="25" t="s">
        <v>55</v>
      </c>
      <c r="K15" s="95" t="s">
        <v>184</v>
      </c>
      <c r="L15" s="1" t="s">
        <v>174</v>
      </c>
    </row>
    <row r="16" spans="1:12" s="1" customFormat="1" ht="30" customHeight="1" x14ac:dyDescent="0.2">
      <c r="B16" s="5">
        <v>10</v>
      </c>
      <c r="C16" s="156"/>
      <c r="D16" s="84" t="s">
        <v>147</v>
      </c>
      <c r="E16" s="44">
        <v>850</v>
      </c>
      <c r="F16" s="82" t="s">
        <v>78</v>
      </c>
      <c r="G16" s="91"/>
      <c r="H16" s="88" t="s">
        <v>14</v>
      </c>
      <c r="I16" s="27">
        <f t="shared" si="0"/>
        <v>0</v>
      </c>
      <c r="J16" s="25" t="s">
        <v>55</v>
      </c>
      <c r="K16" s="95" t="s">
        <v>184</v>
      </c>
      <c r="L16" s="1" t="s">
        <v>174</v>
      </c>
    </row>
    <row r="17" spans="2:12" s="1" customFormat="1" ht="30" customHeight="1" x14ac:dyDescent="0.2">
      <c r="B17" s="5">
        <v>11</v>
      </c>
      <c r="C17" s="156"/>
      <c r="D17" s="84" t="s">
        <v>148</v>
      </c>
      <c r="E17" s="44">
        <v>650</v>
      </c>
      <c r="F17" s="82" t="s">
        <v>78</v>
      </c>
      <c r="G17" s="91"/>
      <c r="H17" s="88" t="s">
        <v>14</v>
      </c>
      <c r="I17" s="27">
        <f t="shared" si="0"/>
        <v>0</v>
      </c>
      <c r="J17" s="25" t="s">
        <v>55</v>
      </c>
      <c r="K17" s="95" t="s">
        <v>184</v>
      </c>
      <c r="L17" s="1" t="s">
        <v>174</v>
      </c>
    </row>
    <row r="18" spans="2:12" s="1" customFormat="1" ht="30" customHeight="1" x14ac:dyDescent="0.2">
      <c r="B18" s="5">
        <v>12</v>
      </c>
      <c r="C18" s="156"/>
      <c r="D18" s="84" t="s">
        <v>149</v>
      </c>
      <c r="E18" s="44">
        <v>1020</v>
      </c>
      <c r="F18" s="82" t="s">
        <v>78</v>
      </c>
      <c r="G18" s="91"/>
      <c r="H18" s="88" t="s">
        <v>14</v>
      </c>
      <c r="I18" s="27">
        <f t="shared" si="0"/>
        <v>0</v>
      </c>
      <c r="J18" s="25" t="s">
        <v>55</v>
      </c>
      <c r="K18" s="95" t="s">
        <v>181</v>
      </c>
      <c r="L18" s="1" t="s">
        <v>174</v>
      </c>
    </row>
    <row r="19" spans="2:12" s="1" customFormat="1" ht="30" customHeight="1" x14ac:dyDescent="0.2">
      <c r="B19" s="5">
        <v>13</v>
      </c>
      <c r="C19" s="157"/>
      <c r="D19" s="84" t="s">
        <v>150</v>
      </c>
      <c r="E19" s="44">
        <v>520</v>
      </c>
      <c r="F19" s="82" t="s">
        <v>78</v>
      </c>
      <c r="G19" s="91"/>
      <c r="H19" s="88" t="s">
        <v>14</v>
      </c>
      <c r="I19" s="27">
        <f t="shared" si="0"/>
        <v>0</v>
      </c>
      <c r="J19" s="25" t="s">
        <v>55</v>
      </c>
      <c r="K19" s="95" t="s">
        <v>206</v>
      </c>
      <c r="L19" s="1" t="s">
        <v>174</v>
      </c>
    </row>
    <row r="20" spans="2:12" s="1" customFormat="1" ht="30" customHeight="1" x14ac:dyDescent="0.2">
      <c r="B20" s="5">
        <v>14</v>
      </c>
      <c r="C20" s="155" t="s">
        <v>167</v>
      </c>
      <c r="D20" s="84" t="s">
        <v>151</v>
      </c>
      <c r="E20" s="44">
        <v>600</v>
      </c>
      <c r="F20" s="82" t="s">
        <v>78</v>
      </c>
      <c r="G20" s="91"/>
      <c r="H20" s="88" t="s">
        <v>14</v>
      </c>
      <c r="I20" s="27">
        <f t="shared" si="0"/>
        <v>0</v>
      </c>
      <c r="J20" s="25" t="s">
        <v>55</v>
      </c>
      <c r="K20" s="95" t="s">
        <v>182</v>
      </c>
      <c r="L20" s="1" t="s">
        <v>173</v>
      </c>
    </row>
    <row r="21" spans="2:12" s="1" customFormat="1" ht="30" customHeight="1" x14ac:dyDescent="0.2">
      <c r="B21" s="5">
        <v>15</v>
      </c>
      <c r="C21" s="157"/>
      <c r="D21" s="84" t="s">
        <v>152</v>
      </c>
      <c r="E21" s="44">
        <v>840</v>
      </c>
      <c r="F21" s="82" t="s">
        <v>78</v>
      </c>
      <c r="G21" s="91"/>
      <c r="H21" s="88" t="s">
        <v>14</v>
      </c>
      <c r="I21" s="27">
        <f t="shared" si="0"/>
        <v>0</v>
      </c>
      <c r="J21" s="25" t="s">
        <v>55</v>
      </c>
      <c r="K21" s="95" t="s">
        <v>182</v>
      </c>
      <c r="L21" s="1" t="s">
        <v>174</v>
      </c>
    </row>
    <row r="22" spans="2:12" s="1" customFormat="1" ht="30" customHeight="1" x14ac:dyDescent="0.2">
      <c r="B22" s="99">
        <v>16</v>
      </c>
      <c r="C22" s="87" t="s">
        <v>163</v>
      </c>
      <c r="D22" s="84" t="s">
        <v>153</v>
      </c>
      <c r="E22" s="44">
        <v>460</v>
      </c>
      <c r="F22" s="82" t="s">
        <v>78</v>
      </c>
      <c r="G22" s="91"/>
      <c r="H22" s="88" t="s">
        <v>14</v>
      </c>
      <c r="I22" s="27">
        <f t="shared" si="0"/>
        <v>0</v>
      </c>
      <c r="J22" s="25" t="s">
        <v>55</v>
      </c>
      <c r="K22" s="95" t="s">
        <v>179</v>
      </c>
      <c r="L22" s="1" t="s">
        <v>170</v>
      </c>
    </row>
    <row r="23" spans="2:12" s="1" customFormat="1" ht="30" customHeight="1" x14ac:dyDescent="0.2">
      <c r="B23" s="5">
        <v>17</v>
      </c>
      <c r="C23" s="155" t="s">
        <v>168</v>
      </c>
      <c r="D23" s="84" t="s">
        <v>154</v>
      </c>
      <c r="E23" s="44">
        <v>1130</v>
      </c>
      <c r="F23" s="82" t="s">
        <v>131</v>
      </c>
      <c r="G23" s="91"/>
      <c r="H23" s="88" t="s">
        <v>160</v>
      </c>
      <c r="I23" s="27">
        <f t="shared" si="0"/>
        <v>0</v>
      </c>
      <c r="J23" s="25" t="s">
        <v>55</v>
      </c>
      <c r="K23" s="95" t="s">
        <v>183</v>
      </c>
      <c r="L23" s="1" t="s">
        <v>173</v>
      </c>
    </row>
    <row r="24" spans="2:12" s="1" customFormat="1" ht="30" customHeight="1" x14ac:dyDescent="0.2">
      <c r="B24" s="5">
        <v>18</v>
      </c>
      <c r="C24" s="156"/>
      <c r="D24" s="84" t="s">
        <v>155</v>
      </c>
      <c r="E24" s="44">
        <v>820</v>
      </c>
      <c r="F24" s="82" t="s">
        <v>78</v>
      </c>
      <c r="G24" s="91"/>
      <c r="H24" s="88" t="s">
        <v>14</v>
      </c>
      <c r="I24" s="27">
        <f t="shared" si="0"/>
        <v>0</v>
      </c>
      <c r="J24" s="25" t="s">
        <v>55</v>
      </c>
      <c r="K24" s="95" t="s">
        <v>183</v>
      </c>
      <c r="L24" s="1" t="s">
        <v>173</v>
      </c>
    </row>
    <row r="25" spans="2:12" s="1" customFormat="1" ht="30" customHeight="1" x14ac:dyDescent="0.2">
      <c r="B25" s="5">
        <v>19</v>
      </c>
      <c r="C25" s="156"/>
      <c r="D25" s="84" t="s">
        <v>156</v>
      </c>
      <c r="E25" s="44">
        <v>660</v>
      </c>
      <c r="F25" s="82" t="s">
        <v>78</v>
      </c>
      <c r="G25" s="91"/>
      <c r="H25" s="88" t="s">
        <v>14</v>
      </c>
      <c r="I25" s="27">
        <f t="shared" si="0"/>
        <v>0</v>
      </c>
      <c r="J25" s="25" t="s">
        <v>55</v>
      </c>
      <c r="K25" s="95" t="s">
        <v>183</v>
      </c>
      <c r="L25" s="1" t="s">
        <v>173</v>
      </c>
    </row>
    <row r="26" spans="2:12" s="1" customFormat="1" ht="30" customHeight="1" x14ac:dyDescent="0.2">
      <c r="B26" s="5">
        <v>20</v>
      </c>
      <c r="C26" s="157"/>
      <c r="D26" s="84" t="s">
        <v>157</v>
      </c>
      <c r="E26" s="44">
        <v>1180</v>
      </c>
      <c r="F26" s="82" t="s">
        <v>78</v>
      </c>
      <c r="G26" s="91"/>
      <c r="H26" s="88" t="s">
        <v>14</v>
      </c>
      <c r="I26" s="27">
        <f t="shared" si="0"/>
        <v>0</v>
      </c>
      <c r="J26" s="25" t="s">
        <v>55</v>
      </c>
      <c r="K26" s="95" t="s">
        <v>181</v>
      </c>
      <c r="L26" s="1" t="s">
        <v>173</v>
      </c>
    </row>
    <row r="27" spans="2:12" s="1" customFormat="1" ht="30" customHeight="1" x14ac:dyDescent="0.2">
      <c r="B27" s="5">
        <v>21</v>
      </c>
      <c r="C27" s="155" t="s">
        <v>162</v>
      </c>
      <c r="D27" s="84" t="s">
        <v>158</v>
      </c>
      <c r="E27" s="44">
        <v>750</v>
      </c>
      <c r="F27" s="82" t="s">
        <v>131</v>
      </c>
      <c r="G27" s="91"/>
      <c r="H27" s="88" t="s">
        <v>160</v>
      </c>
      <c r="I27" s="27">
        <f t="shared" si="0"/>
        <v>0</v>
      </c>
      <c r="J27" s="25" t="s">
        <v>55</v>
      </c>
      <c r="K27" s="95" t="s">
        <v>184</v>
      </c>
      <c r="L27" s="1" t="s">
        <v>173</v>
      </c>
    </row>
    <row r="28" spans="2:12" s="1" customFormat="1" ht="30" customHeight="1" x14ac:dyDescent="0.2">
      <c r="B28" s="5">
        <v>22</v>
      </c>
      <c r="C28" s="157"/>
      <c r="D28" s="84" t="s">
        <v>159</v>
      </c>
      <c r="E28" s="44">
        <v>600</v>
      </c>
      <c r="F28" s="82" t="s">
        <v>78</v>
      </c>
      <c r="G28" s="91"/>
      <c r="H28" s="88" t="s">
        <v>14</v>
      </c>
      <c r="I28" s="27">
        <f t="shared" si="0"/>
        <v>0</v>
      </c>
      <c r="J28" s="25" t="s">
        <v>55</v>
      </c>
      <c r="K28" s="95" t="s">
        <v>181</v>
      </c>
      <c r="L28" s="1" t="s">
        <v>172</v>
      </c>
    </row>
    <row r="29" spans="2:12" s="1" customFormat="1" ht="30" customHeight="1" x14ac:dyDescent="0.2">
      <c r="B29" s="104" t="s">
        <v>77</v>
      </c>
      <c r="C29" s="105"/>
      <c r="D29" s="106"/>
      <c r="E29" s="107">
        <f>SUM(I7:I28)</f>
        <v>0</v>
      </c>
      <c r="F29" s="108"/>
      <c r="G29" s="108"/>
      <c r="H29" s="108"/>
      <c r="I29" s="108"/>
      <c r="J29" s="25" t="s">
        <v>55</v>
      </c>
    </row>
    <row r="30" spans="2:12" ht="45" customHeight="1" x14ac:dyDescent="0.2">
      <c r="B30" s="153" t="s">
        <v>208</v>
      </c>
      <c r="C30" s="153"/>
      <c r="D30" s="153"/>
      <c r="E30" s="153"/>
      <c r="F30" s="153"/>
      <c r="G30" s="153"/>
      <c r="H30" s="153"/>
      <c r="I30" s="153"/>
      <c r="J30" s="153"/>
      <c r="K30" s="153"/>
    </row>
    <row r="31" spans="2:12" ht="18" customHeight="1" x14ac:dyDescent="0.2">
      <c r="B31" s="154" t="s">
        <v>202</v>
      </c>
      <c r="C31" s="154"/>
      <c r="D31" s="154"/>
      <c r="E31" s="154"/>
      <c r="F31" s="154"/>
      <c r="G31" s="154"/>
      <c r="H31" s="154"/>
      <c r="I31" s="154"/>
      <c r="J31" s="154"/>
      <c r="K31" s="154"/>
    </row>
    <row r="32" spans="2:12" ht="21" customHeight="1" x14ac:dyDescent="0.2">
      <c r="B32" s="153" t="s">
        <v>197</v>
      </c>
      <c r="C32" s="153"/>
      <c r="D32" s="153"/>
      <c r="E32" s="153"/>
      <c r="F32" s="153"/>
      <c r="G32" s="153"/>
      <c r="H32" s="153"/>
      <c r="I32" s="153"/>
      <c r="J32" s="153"/>
      <c r="K32" s="153"/>
    </row>
    <row r="33" spans="2:11" s="1" customFormat="1" ht="13" customHeight="1" x14ac:dyDescent="0.2">
      <c r="B33" s="21" t="s">
        <v>133</v>
      </c>
      <c r="C33" s="22"/>
      <c r="D33" s="22"/>
      <c r="E33" s="23"/>
      <c r="F33" s="23"/>
      <c r="G33" s="22"/>
      <c r="H33" s="23"/>
      <c r="I33" s="166" t="s">
        <v>175</v>
      </c>
      <c r="J33" s="166"/>
      <c r="K33" t="s">
        <v>111</v>
      </c>
    </row>
    <row r="35" spans="2:11" ht="58.5" customHeight="1" x14ac:dyDescent="0.2">
      <c r="C35" s="158" t="s">
        <v>207</v>
      </c>
      <c r="D35" s="159"/>
      <c r="E35" s="159"/>
      <c r="F35" s="159"/>
      <c r="G35" s="159"/>
      <c r="H35" s="159"/>
      <c r="I35" s="159"/>
      <c r="J35" s="159"/>
    </row>
  </sheetData>
  <sheetProtection selectLockedCells="1"/>
  <mergeCells count="18">
    <mergeCell ref="C15:C19"/>
    <mergeCell ref="C20:C21"/>
    <mergeCell ref="C23:C26"/>
    <mergeCell ref="B30:K30"/>
    <mergeCell ref="C35:J35"/>
    <mergeCell ref="B2:J2"/>
    <mergeCell ref="E6:F6"/>
    <mergeCell ref="G6:H6"/>
    <mergeCell ref="I6:J6"/>
    <mergeCell ref="C9:C11"/>
    <mergeCell ref="B4:K4"/>
    <mergeCell ref="B32:K32"/>
    <mergeCell ref="B31:K31"/>
    <mergeCell ref="C27:C28"/>
    <mergeCell ref="I33:J33"/>
    <mergeCell ref="C12:C13"/>
    <mergeCell ref="B29:D29"/>
    <mergeCell ref="E29:I29"/>
  </mergeCells>
  <phoneticPr fontId="1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8B6B-8D43-4F11-9B17-F749956264AA}">
  <sheetPr>
    <pageSetUpPr fitToPage="1"/>
  </sheetPr>
  <dimension ref="A1"/>
  <sheetViews>
    <sheetView topLeftCell="A61" zoomScale="145" zoomScaleNormal="145" workbookViewId="0">
      <selection activeCell="F72" sqref="F72"/>
    </sheetView>
  </sheetViews>
  <sheetFormatPr defaultRowHeight="13" x14ac:dyDescent="0.2"/>
  <sheetData>
    <row r="1" spans="1:1" ht="16.5" x14ac:dyDescent="0.2">
      <c r="A1" s="93" t="s">
        <v>177</v>
      </c>
    </row>
  </sheetData>
  <phoneticPr fontId="1"/>
  <printOptions horizontalCentered="1"/>
  <pageMargins left="0.78740157480314965" right="0.78740157480314965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【別紙１】ウエットライン機器</vt:lpstr>
      <vt:lpstr>【別紙２】ドライライン機器 </vt:lpstr>
      <vt:lpstr>【別紙３】加工開発実験施設機器</vt:lpstr>
      <vt:lpstr>別紙４（企・開申）</vt:lpstr>
      <vt:lpstr>【平面図】加工開発，企画・支援</vt:lpstr>
      <vt:lpstr>'【平面図】加工開発，企画・支援'!Print_Area</vt:lpstr>
      <vt:lpstr>【別紙１】ウエットライン機器!Print_Area</vt:lpstr>
      <vt:lpstr>'【別紙２】ドライライン機器 '!Print_Area</vt:lpstr>
      <vt:lpstr>【別紙３】加工開発実験施設機器!Print_Area</vt:lpstr>
      <vt:lpstr>'別紙４（企・開申）'!Print_Area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有村 百合子</cp:lastModifiedBy>
  <cp:lastPrinted>2026-03-12T02:39:22Z</cp:lastPrinted>
  <dcterms:created xsi:type="dcterms:W3CDTF">2014-06-27T00:11:54Z</dcterms:created>
  <dcterms:modified xsi:type="dcterms:W3CDTF">2026-03-13T01:21:47Z</dcterms:modified>
</cp:coreProperties>
</file>